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externalLinks/externalLink11.xml" ContentType="application/vnd.openxmlformats-officedocument.spreadsheetml.externalLink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-105" yWindow="-105" windowWidth="23250" windowHeight="12570" tabRatio="823"/>
  </bookViews>
  <sheets>
    <sheet name="10.1.1.1" sheetId="136" r:id="rId1"/>
    <sheet name="10.1.1.2" sheetId="137" r:id="rId2"/>
    <sheet name="10.1.1.3" sheetId="138" r:id="rId3"/>
    <sheet name="10.1.1.4" sheetId="139" r:id="rId4"/>
    <sheet name="10.1.2.1" sheetId="119" r:id="rId5"/>
    <sheet name="10.1.2.2" sheetId="120" r:id="rId6"/>
    <sheet name="10.1.2.3" sheetId="121" r:id="rId7"/>
    <sheet name="10.1.2.4" sheetId="122" r:id="rId8"/>
    <sheet name="10.1.2.5" sheetId="123" r:id="rId9"/>
    <sheet name="10.1.3.1" sheetId="124" r:id="rId10"/>
    <sheet name="10.1.3.2" sheetId="125" r:id="rId11"/>
    <sheet name="10.1.3.3" sheetId="126" r:id="rId12"/>
    <sheet name="10.1.3.4" sheetId="127" r:id="rId13"/>
    <sheet name="10.1.3.5" sheetId="128" r:id="rId14"/>
    <sheet name="10.1.4" sheetId="10" r:id="rId15"/>
    <sheet name="10.1.5" sheetId="18" r:id="rId16"/>
    <sheet name="10.1.6.1" sheetId="19" r:id="rId17"/>
    <sheet name="10.1.6.2" sheetId="20" r:id="rId18"/>
    <sheet name="10.1.6.3" sheetId="21" r:id="rId19"/>
    <sheet name="10.1.6.4" sheetId="22" r:id="rId20"/>
    <sheet name="10.1.6.5" sheetId="16" r:id="rId21"/>
    <sheet name="10.1.6.6" sheetId="17" r:id="rId22"/>
    <sheet name="10.2.1.1" sheetId="140" r:id="rId23"/>
    <sheet name="10.2.1.2" sheetId="141" r:id="rId24"/>
    <sheet name="10.2.1.3" sheetId="142" r:id="rId25"/>
    <sheet name="10.2.2.1" sheetId="143" r:id="rId26"/>
    <sheet name="10.2.2.2" sheetId="144" r:id="rId27"/>
    <sheet name="10.2.2.3" sheetId="145" r:id="rId28"/>
    <sheet name="10.2.3" sheetId="146" r:id="rId29"/>
    <sheet name="10.2.4.1" sheetId="147" r:id="rId30"/>
    <sheet name="10.2.4.2" sheetId="148" r:id="rId31"/>
    <sheet name="10.2.5" sheetId="149" r:id="rId32"/>
    <sheet name="10.2.6" sheetId="150" r:id="rId33"/>
    <sheet name="10.2.7.1" sheetId="151" r:id="rId34"/>
    <sheet name="10.2.7.2" sheetId="152" r:id="rId35"/>
    <sheet name="10.2.8.1" sheetId="153" r:id="rId36"/>
    <sheet name="10.2.8.2" sheetId="154" r:id="rId37"/>
    <sheet name="10.2.9" sheetId="155" r:id="rId38"/>
    <sheet name="10.2.10" sheetId="156" r:id="rId39"/>
    <sheet name="10.3.1" sheetId="82" r:id="rId40"/>
    <sheet name="10.3.2" sheetId="95" r:id="rId41"/>
    <sheet name="10.3.3" sheetId="96" r:id="rId42"/>
    <sheet name="10.4.1" sheetId="129" r:id="rId43"/>
    <sheet name="10.4.2.1" sheetId="130" r:id="rId44"/>
    <sheet name="GR 10.4.2.1" sheetId="159" state="hidden" r:id="rId45"/>
    <sheet name="10.4.2.2" sheetId="131" r:id="rId46"/>
    <sheet name="10.4.3.1" sheetId="132" r:id="rId47"/>
    <sheet name="GR 10.4.3.1" sheetId="158" state="hidden" r:id="rId48"/>
    <sheet name="10.4.3.2" sheetId="133" r:id="rId49"/>
    <sheet name="10.4.4" sheetId="134" r:id="rId50"/>
    <sheet name="10.4.5" sheetId="135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A" localSheetId="0">'10.1.1.1'!#REF!</definedName>
    <definedName name="\A" localSheetId="1">'10.1.1.2'!#REF!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'10.1.4'!#REF!</definedName>
    <definedName name="\A" localSheetId="15">'10.1.5'!#REF!</definedName>
    <definedName name="\A" localSheetId="16">'10.1.6.1'!#REF!</definedName>
    <definedName name="\A" localSheetId="17">'10.1.6.2'!#REF!</definedName>
    <definedName name="\A" localSheetId="18">'10.1.6.3'!#REF!</definedName>
    <definedName name="\A" localSheetId="19">'10.1.6.4'!#REF!</definedName>
    <definedName name="\A" localSheetId="20">'10.1.6.5'!#REF!</definedName>
    <definedName name="\A" localSheetId="21">'10.1.6.6'!#REF!</definedName>
    <definedName name="\A" localSheetId="34">#REF!</definedName>
    <definedName name="\A" localSheetId="45">'10.4.2.2'!#REF!</definedName>
    <definedName name="\A" localSheetId="46">'10.4.3.1'!#REF!</definedName>
    <definedName name="\A" localSheetId="48">'10.4.3.2'!#REF!</definedName>
    <definedName name="\A">#REF!</definedName>
    <definedName name="\B" localSheetId="2">#REF!</definedName>
    <definedName name="\B">#REF!</definedName>
    <definedName name="\C" localSheetId="0">'10.1.1.1'!#REF!</definedName>
    <definedName name="\C" localSheetId="1">'10.1.1.2'!#REF!</definedName>
    <definedName name="\C" localSheetId="2">#REF!</definedName>
    <definedName name="\C" localSheetId="3">#REF!</definedName>
    <definedName name="\C" localSheetId="14">'10.1.4'!#REF!</definedName>
    <definedName name="\C" localSheetId="15">'10.1.5'!#REF!</definedName>
    <definedName name="\C" localSheetId="16">'10.1.6.1'!#REF!</definedName>
    <definedName name="\C" localSheetId="17">'10.1.6.2'!#REF!</definedName>
    <definedName name="\C" localSheetId="18">'10.1.6.3'!#REF!</definedName>
    <definedName name="\C" localSheetId="19">'10.1.6.4'!#REF!</definedName>
    <definedName name="\C" localSheetId="20">'10.1.6.5'!#REF!</definedName>
    <definedName name="\C" localSheetId="21">'10.1.6.6'!#REF!</definedName>
    <definedName name="\C" localSheetId="34">#REF!</definedName>
    <definedName name="\C" localSheetId="45">'10.4.2.2'!#REF!</definedName>
    <definedName name="\C" localSheetId="46">'10.4.3.1'!#REF!</definedName>
    <definedName name="\C" localSheetId="48">'10.4.3.2'!#REF!</definedName>
    <definedName name="\C">#REF!</definedName>
    <definedName name="\D" localSheetId="2">'[1]19.11-12'!$B$51</definedName>
    <definedName name="\D">'[2]19.11-12'!$B$51</definedName>
    <definedName name="\G" localSheetId="0">'10.1.1.1'!#REF!</definedName>
    <definedName name="\G" localSheetId="1">'10.1.1.2'!#REF!</definedName>
    <definedName name="\G" localSheetId="2">#REF!</definedName>
    <definedName name="\G" localSheetId="3">#REF!</definedName>
    <definedName name="\G" localSheetId="4">#REF!</definedName>
    <definedName name="\G" localSheetId="5">#REF!</definedName>
    <definedName name="\G" localSheetId="6">#REF!</definedName>
    <definedName name="\G" localSheetId="7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'10.1.4'!#REF!</definedName>
    <definedName name="\G" localSheetId="15">'10.1.5'!#REF!</definedName>
    <definedName name="\G" localSheetId="16">'10.1.6.1'!#REF!</definedName>
    <definedName name="\G" localSheetId="17">'10.1.6.2'!#REF!</definedName>
    <definedName name="\G" localSheetId="18">'10.1.6.3'!#REF!</definedName>
    <definedName name="\G" localSheetId="19">'10.1.6.4'!#REF!</definedName>
    <definedName name="\G" localSheetId="20">'10.1.6.5'!#REF!</definedName>
    <definedName name="\G" localSheetId="21">'10.1.6.6'!#REF!</definedName>
    <definedName name="\G" localSheetId="34">#REF!</definedName>
    <definedName name="\G" localSheetId="45">'10.4.2.2'!#REF!</definedName>
    <definedName name="\G" localSheetId="46">'10.4.3.1'!#REF!</definedName>
    <definedName name="\G" localSheetId="48">'10.4.3.2'!#REF!</definedName>
    <definedName name="\G">#REF!</definedName>
    <definedName name="\I" localSheetId="2">#REF!</definedName>
    <definedName name="\I" localSheetId="45">'10.4.2.2'!#REF!</definedName>
    <definedName name="\I" localSheetId="46">'10.4.3.1'!#REF!</definedName>
    <definedName name="\I" localSheetId="48">'10.4.3.2'!#REF!</definedName>
    <definedName name="\I">#REF!</definedName>
    <definedName name="\L" localSheetId="2">'[1]19.11-12'!$B$53</definedName>
    <definedName name="\L" localSheetId="45">'10.4.2.2'!#REF!</definedName>
    <definedName name="\L" localSheetId="46">'10.4.3.1'!#REF!</definedName>
    <definedName name="\L" localSheetId="48">'10.4.3.2'!#REF!</definedName>
    <definedName name="\L">'[2]19.11-12'!$B$53</definedName>
    <definedName name="\M" localSheetId="34">#REF!</definedName>
    <definedName name="\M">#REF!</definedName>
    <definedName name="\N" localSheetId="2">#REF!</definedName>
    <definedName name="\N" localSheetId="18">'10.1.6.3'!#REF!</definedName>
    <definedName name="\N" localSheetId="19">'10.1.6.4'!#REF!</definedName>
    <definedName name="\N" localSheetId="34">#REF!</definedName>
    <definedName name="\N" localSheetId="45">'10.4.2.2'!#REF!</definedName>
    <definedName name="\N" localSheetId="46">'10.4.3.1'!#REF!</definedName>
    <definedName name="\N" localSheetId="48">'10.4.3.2'!#REF!</definedName>
    <definedName name="\N">#REF!</definedName>
    <definedName name="\Q" localSheetId="34">#REF!</definedName>
    <definedName name="\Q">#REF!</definedName>
    <definedName name="\S" localSheetId="34">#REF!</definedName>
    <definedName name="\S">#REF!</definedName>
    <definedName name="\T" localSheetId="2">[3]GANADE10!$B$90</definedName>
    <definedName name="\T" localSheetId="34">#REF!</definedName>
    <definedName name="\T">#REF!</definedName>
    <definedName name="\x">[4]Arlleg01!$IR$8190</definedName>
    <definedName name="\z">[4]Arlleg01!$IR$8190</definedName>
    <definedName name="__123Graph_A" localSheetId="2" hidden="1">'[1]19.14-15'!$B$34:$B$37</definedName>
    <definedName name="__123Graph_A" hidden="1">'[2]19.14-15'!$B$34:$B$37</definedName>
    <definedName name="__123Graph_ACurrent" localSheetId="2" hidden="1">'[1]19.14-15'!$B$34:$B$37</definedName>
    <definedName name="__123Graph_ACurrent" hidden="1">'[2]19.14-15'!$B$34:$B$37</definedName>
    <definedName name="__123Graph_AGrßfico1" localSheetId="2" hidden="1">'[1]19.14-15'!$B$34:$B$37</definedName>
    <definedName name="__123Graph_AGrßfico1" hidden="1">'[2]19.14-15'!$B$34:$B$37</definedName>
    <definedName name="__123Graph_B" localSheetId="2" hidden="1">[5]p122!#REF!</definedName>
    <definedName name="__123Graph_B" hidden="1">[6]p122!#REF!</definedName>
    <definedName name="__123Graph_BCurrent" localSheetId="2" hidden="1">'[1]19.14-15'!#REF!</definedName>
    <definedName name="__123Graph_BCurrent" hidden="1">'[2]19.14-15'!#REF!</definedName>
    <definedName name="__123Graph_BGrßfico1" localSheetId="2" hidden="1">'[1]19.14-15'!#REF!</definedName>
    <definedName name="__123Graph_BGrßfico1" hidden="1">'[2]19.14-15'!#REF!</definedName>
    <definedName name="__123Graph_C" localSheetId="2" hidden="1">'[1]19.14-15'!$C$34:$C$37</definedName>
    <definedName name="__123Graph_C" hidden="1">'[2]19.14-15'!$C$34:$C$37</definedName>
    <definedName name="__123Graph_CCurrent" localSheetId="2" hidden="1">'[1]19.14-15'!$C$34:$C$37</definedName>
    <definedName name="__123Graph_CCurrent" hidden="1">'[2]19.14-15'!$C$34:$C$37</definedName>
    <definedName name="__123Graph_CGrßfico1" localSheetId="2" hidden="1">'[1]19.14-15'!$C$34:$C$37</definedName>
    <definedName name="__123Graph_CGrßfico1" hidden="1">'[2]19.14-15'!$C$34:$C$37</definedName>
    <definedName name="__123Graph_D" localSheetId="2" hidden="1">[5]p122!#REF!</definedName>
    <definedName name="__123Graph_D" hidden="1">[6]p122!#REF!</definedName>
    <definedName name="__123Graph_DCurrent" localSheetId="2" hidden="1">'[1]19.14-15'!#REF!</definedName>
    <definedName name="__123Graph_DCurrent" hidden="1">'[2]19.14-15'!#REF!</definedName>
    <definedName name="__123Graph_DGrßfico1" localSheetId="2" hidden="1">'[1]19.14-15'!#REF!</definedName>
    <definedName name="__123Graph_DGrßfico1" hidden="1">'[2]19.14-15'!#REF!</definedName>
    <definedName name="__123Graph_E" localSheetId="2" hidden="1">'[1]19.14-15'!$D$34:$D$37</definedName>
    <definedName name="__123Graph_E" hidden="1">'[2]19.14-15'!$D$34:$D$37</definedName>
    <definedName name="__123Graph_ECurrent" localSheetId="2" hidden="1">'[1]19.14-15'!$D$34:$D$37</definedName>
    <definedName name="__123Graph_ECurrent" hidden="1">'[2]19.14-15'!$D$34:$D$37</definedName>
    <definedName name="__123Graph_EGrßfico1" localSheetId="2" hidden="1">'[1]19.14-15'!$D$34:$D$37</definedName>
    <definedName name="__123Graph_EGrßfico1" hidden="1">'[2]19.14-15'!$D$34:$D$37</definedName>
    <definedName name="__123Graph_F" localSheetId="2" hidden="1">[5]p122!#REF!</definedName>
    <definedName name="__123Graph_F" hidden="1">[6]p122!#REF!</definedName>
    <definedName name="__123Graph_FCurrent" localSheetId="2" hidden="1">'[1]19.14-15'!#REF!</definedName>
    <definedName name="__123Graph_FCurrent" hidden="1">'[2]19.14-15'!#REF!</definedName>
    <definedName name="__123Graph_FGrßfico1" localSheetId="2" hidden="1">'[1]19.14-15'!#REF!</definedName>
    <definedName name="__123Graph_FGrßfico1" hidden="1">'[2]19.14-15'!#REF!</definedName>
    <definedName name="__123Graph_X" localSheetId="2" hidden="1">[5]p122!#REF!</definedName>
    <definedName name="__123Graph_X" hidden="1">[6]p122!#REF!</definedName>
    <definedName name="__123Graph_XCurrent" localSheetId="2" hidden="1">'[1]19.14-15'!#REF!</definedName>
    <definedName name="__123Graph_XCurrent" hidden="1">'[2]19.14-15'!#REF!</definedName>
    <definedName name="__123Graph_XGrßfico1" localSheetId="2" hidden="1">'[1]19.14-15'!#REF!</definedName>
    <definedName name="__123Graph_XGrßfico1" hidden="1">'[2]19.14-15'!#REF!</definedName>
    <definedName name="_Dist_Values" localSheetId="34" hidden="1">#REF!</definedName>
    <definedName name="_Dist_Values" hidden="1">#REF!</definedName>
    <definedName name="_p421" localSheetId="2">[7]CARNE1!$B$44</definedName>
    <definedName name="_p421">[8]CARNE1!$B$44</definedName>
    <definedName name="_p431" localSheetId="2" hidden="1">[7]CARNE7!$G$11:$G$93</definedName>
    <definedName name="_p431" hidden="1">[8]CARNE7!$G$11:$G$93</definedName>
    <definedName name="_p7" hidden="1">'[9]19.14-15'!#REF!</definedName>
    <definedName name="_PEP1" localSheetId="2">'[10]19.11-12'!$B$51</definedName>
    <definedName name="_PEP1">'[11]19.11-12'!$B$51</definedName>
    <definedName name="_PEP2" localSheetId="2">[12]GANADE1!$B$75</definedName>
    <definedName name="_PEP2">[13]GANADE1!$B$75</definedName>
    <definedName name="_PEP3" localSheetId="2">'[10]19.11-12'!$B$53</definedName>
    <definedName name="_PEP3">'[11]19.11-12'!$B$53</definedName>
    <definedName name="_PEP4" localSheetId="2" hidden="1">'[10]19.14-15'!$B$34:$B$37</definedName>
    <definedName name="_PEP4" hidden="1">'[11]19.14-15'!$B$34:$B$37</definedName>
    <definedName name="_PP1" localSheetId="2">[12]GANADE1!$B$77</definedName>
    <definedName name="_PP1">[13]GANADE1!$B$77</definedName>
    <definedName name="_PP10" localSheetId="2" hidden="1">'[10]19.14-15'!$C$34:$C$37</definedName>
    <definedName name="_PP10" hidden="1">'[11]19.14-15'!$C$34:$C$37</definedName>
    <definedName name="_PP11" localSheetId="2" hidden="1">'[10]19.14-15'!$C$34:$C$37</definedName>
    <definedName name="_PP11" hidden="1">'[11]19.14-15'!$C$34:$C$37</definedName>
    <definedName name="_PP12" localSheetId="2" hidden="1">'[10]19.14-15'!$C$34:$C$37</definedName>
    <definedName name="_PP12" hidden="1">'[11]19.14-15'!$C$34:$C$37</definedName>
    <definedName name="_PP13" localSheetId="2" hidden="1">'[10]19.14-15'!#REF!</definedName>
    <definedName name="_PP13" hidden="1">'[11]19.14-15'!#REF!</definedName>
    <definedName name="_PP14" localSheetId="2" hidden="1">'[10]19.14-15'!#REF!</definedName>
    <definedName name="_PP14" hidden="1">'[11]19.14-15'!#REF!</definedName>
    <definedName name="_PP15" localSheetId="2" hidden="1">'[10]19.14-15'!#REF!</definedName>
    <definedName name="_PP15" hidden="1">'[11]19.14-15'!#REF!</definedName>
    <definedName name="_PP16" localSheetId="2" hidden="1">'[10]19.14-15'!$D$34:$D$37</definedName>
    <definedName name="_PP16" hidden="1">'[11]19.14-15'!$D$34:$D$37</definedName>
    <definedName name="_PP17" localSheetId="2" hidden="1">'[10]19.14-15'!$D$34:$D$37</definedName>
    <definedName name="_PP17" hidden="1">'[11]19.14-15'!$D$34:$D$37</definedName>
    <definedName name="_pp18" localSheetId="2" hidden="1">'[10]19.14-15'!$D$34:$D$37</definedName>
    <definedName name="_pp18" hidden="1">'[11]19.14-15'!$D$34:$D$37</definedName>
    <definedName name="_pp19" localSheetId="2" hidden="1">'[10]19.14-15'!#REF!</definedName>
    <definedName name="_pp19" hidden="1">'[11]19.14-15'!#REF!</definedName>
    <definedName name="_PP2" localSheetId="2">'[10]19.22'!#REF!</definedName>
    <definedName name="_PP2">'[11]19.22'!#REF!</definedName>
    <definedName name="_PP20" localSheetId="2" hidden="1">'[10]19.14-15'!#REF!</definedName>
    <definedName name="_PP20" hidden="1">'[11]19.14-15'!#REF!</definedName>
    <definedName name="_PP21" localSheetId="2" hidden="1">'[10]19.14-15'!#REF!</definedName>
    <definedName name="_PP21" hidden="1">'[11]19.14-15'!#REF!</definedName>
    <definedName name="_PP22" localSheetId="2" hidden="1">'[10]19.14-15'!#REF!</definedName>
    <definedName name="_PP22" hidden="1">'[11]19.14-15'!#REF!</definedName>
    <definedName name="_pp23" localSheetId="2" hidden="1">'[10]19.14-15'!#REF!</definedName>
    <definedName name="_pp23" hidden="1">'[11]19.14-15'!#REF!</definedName>
    <definedName name="_pp24" localSheetId="2" hidden="1">'[10]19.14-15'!#REF!</definedName>
    <definedName name="_pp24" hidden="1">'[11]19.14-15'!#REF!</definedName>
    <definedName name="_pp25" localSheetId="2" hidden="1">'[10]19.14-15'!#REF!</definedName>
    <definedName name="_pp25" hidden="1">'[11]19.14-15'!#REF!</definedName>
    <definedName name="_pp26" localSheetId="2" hidden="1">'[10]19.14-15'!#REF!</definedName>
    <definedName name="_pp26" hidden="1">'[11]19.14-15'!#REF!</definedName>
    <definedName name="_pp27" localSheetId="2" hidden="1">'[10]19.14-15'!#REF!</definedName>
    <definedName name="_pp27" hidden="1">'[11]19.14-15'!#REF!</definedName>
    <definedName name="_PP3" localSheetId="2">[12]GANADE1!$B$79</definedName>
    <definedName name="_PP3">[13]GANADE1!$B$79</definedName>
    <definedName name="_PP4" localSheetId="2">'[10]19.11-12'!$B$51</definedName>
    <definedName name="_PP4">'[11]19.11-12'!$B$51</definedName>
    <definedName name="_PP5" localSheetId="2" hidden="1">'[10]19.14-15'!$B$34:$B$37</definedName>
    <definedName name="_PP5" hidden="1">'[11]19.14-15'!$B$34:$B$37</definedName>
    <definedName name="_PP6" localSheetId="2" hidden="1">'[10]19.14-15'!$B$34:$B$37</definedName>
    <definedName name="_PP6" hidden="1">'[11]19.14-15'!$B$34:$B$37</definedName>
    <definedName name="_PP7" localSheetId="2" hidden="1">'[10]19.14-15'!#REF!</definedName>
    <definedName name="_PP7" hidden="1">'[11]19.14-15'!#REF!</definedName>
    <definedName name="_PP8" localSheetId="2" hidden="1">'[10]19.14-15'!#REF!</definedName>
    <definedName name="_PP8" hidden="1">'[11]19.14-15'!#REF!</definedName>
    <definedName name="_PP9" localSheetId="2" hidden="1">'[10]19.14-15'!#REF!</definedName>
    <definedName name="_PP9" hidden="1">'[11]19.14-15'!#REF!</definedName>
    <definedName name="_RM03">#REF!</definedName>
    <definedName name="_SUP1" localSheetId="34">#REF!</definedName>
    <definedName name="_SUP1">#REF!</definedName>
    <definedName name="_SUP2" localSheetId="34">#REF!</definedName>
    <definedName name="_SUP2">#REF!</definedName>
    <definedName name="_SUP3" localSheetId="34">#REF!</definedName>
    <definedName name="_SUP3">#REF!</definedName>
    <definedName name="a">'[14]3.1'!#REF!</definedName>
    <definedName name="A_impresión_IM" localSheetId="2">#REF!</definedName>
    <definedName name="A_impresión_IM">#REF!</definedName>
    <definedName name="alk" localSheetId="2">'[1]19.11-12'!$B$53</definedName>
    <definedName name="alk">'[2]19.11-12'!$B$53</definedName>
    <definedName name="AÑOSEÑA" localSheetId="34">#REF!</definedName>
    <definedName name="AÑOSEÑA">#REF!</definedName>
    <definedName name="_xlnm.Print_Area" localSheetId="0">'10.1.1.1'!$A$1:$G$40</definedName>
    <definedName name="_xlnm.Print_Area" localSheetId="1">'10.1.1.2'!$A$1:$G$35</definedName>
    <definedName name="_xlnm.Print_Area" localSheetId="2">'10.1.1.3'!$A$1:$K$87</definedName>
    <definedName name="_xlnm.Print_Area" localSheetId="3">'10.1.1.4'!$A$1:$K$33</definedName>
    <definedName name="_xlnm.Print_Area" localSheetId="4">'10.1.2.1'!$A$1:$H$23</definedName>
    <definedName name="_xlnm.Print_Area" localSheetId="5">'10.1.2.2'!$A$1:$H$46</definedName>
    <definedName name="_xlnm.Print_Area" localSheetId="6">'10.1.2.3'!$A$1:$E$25</definedName>
    <definedName name="_xlnm.Print_Area" localSheetId="7">'10.1.2.4'!$A$1:$E$36</definedName>
    <definedName name="_xlnm.Print_Area" localSheetId="8">'10.1.2.5'!$A$1:$J$11</definedName>
    <definedName name="_xlnm.Print_Area" localSheetId="9">'10.1.3.1'!$A$1:$H$22</definedName>
    <definedName name="_xlnm.Print_Area" localSheetId="10">'10.1.3.2'!$A$1:$H$50</definedName>
    <definedName name="_xlnm.Print_Area" localSheetId="11">'10.1.3.3'!$A$1:$E$22</definedName>
    <definedName name="_xlnm.Print_Area" localSheetId="12">'10.1.3.4'!$A$1:$E$22</definedName>
    <definedName name="_xlnm.Print_Area" localSheetId="13">'10.1.3.5'!$A$1:$J$11</definedName>
    <definedName name="_xlnm.Print_Area" localSheetId="14">'10.1.4'!$A$1:$H$60</definedName>
    <definedName name="_xlnm.Print_Area" localSheetId="15">'10.1.5'!$A$1:$I$24</definedName>
    <definedName name="_xlnm.Print_Area" localSheetId="16">'10.1.6.1'!$A$1:$F$22</definedName>
    <definedName name="_xlnm.Print_Area" localSheetId="17">'10.1.6.2'!$A$1:$I$58</definedName>
    <definedName name="_xlnm.Print_Area" localSheetId="18">'10.1.6.3'!$A$1:$G$43</definedName>
    <definedName name="_xlnm.Print_Area" localSheetId="19">'10.1.6.4'!$A$1:$G$43</definedName>
    <definedName name="_xlnm.Print_Area" localSheetId="20">'10.1.6.5'!$A$1:$G$40</definedName>
    <definedName name="_xlnm.Print_Area" localSheetId="21">'10.1.6.6'!$A$1:$G$41</definedName>
    <definedName name="_xlnm.Print_Area" localSheetId="22">'10.2.1.1'!$A$1:$G$63</definedName>
    <definedName name="_xlnm.Print_Area" localSheetId="23">'10.2.1.2'!$A$1:$G$50</definedName>
    <definedName name="_xlnm.Print_Area" localSheetId="24">'10.2.1.3'!$A$1:$G$64</definedName>
    <definedName name="_xlnm.Print_Area" localSheetId="38">'10.2.10'!$A$1:$G$44</definedName>
    <definedName name="_xlnm.Print_Area" localSheetId="25">'10.2.2.1'!$A$1:$N$54</definedName>
    <definedName name="_xlnm.Print_Area" localSheetId="26">'10.2.2.2'!$A$1:$N$55</definedName>
    <definedName name="_xlnm.Print_Area" localSheetId="27">'10.2.2.3'!$A$1:$N$54</definedName>
    <definedName name="_xlnm.Print_Area" localSheetId="28">'10.2.3'!$A$1:$I$50</definedName>
    <definedName name="_xlnm.Print_Area" localSheetId="29">'10.2.4.1'!$A$1:$M$57</definedName>
    <definedName name="_xlnm.Print_Area" localSheetId="30">'10.2.4.2'!$A$1:$L$53</definedName>
    <definedName name="_xlnm.Print_Area" localSheetId="31">'10.2.5'!$A$1:$J$50</definedName>
    <definedName name="_xlnm.Print_Area" localSheetId="32">'10.2.6'!$A$1:$G$52</definedName>
    <definedName name="_xlnm.Print_Area" localSheetId="33">'10.2.7.1'!$A$1:$R$90</definedName>
    <definedName name="_xlnm.Print_Area" localSheetId="34">'10.2.7.2'!$A$1:$R$90</definedName>
    <definedName name="_xlnm.Print_Area" localSheetId="35">'10.2.8.1'!$A$1:$K$57</definedName>
    <definedName name="_xlnm.Print_Area" localSheetId="37">'10.2.9'!$A$1:$F$78</definedName>
    <definedName name="_xlnm.Print_Area" localSheetId="39">'10.3.1'!$A$1:$I$90</definedName>
    <definedName name="_xlnm.Print_Area" localSheetId="40">'10.3.2'!$A$1:$P$101</definedName>
    <definedName name="_xlnm.Print_Area" localSheetId="41">'10.3.3'!$A$1:$O$106</definedName>
    <definedName name="_xlnm.Print_Area" localSheetId="42">'10.4.1'!$A$1:$E$49</definedName>
    <definedName name="_xlnm.Print_Area" localSheetId="43">'10.4.2.1'!$A$1:$H$66</definedName>
    <definedName name="_xlnm.Print_Area" localSheetId="45">'10.4.2.2'!$A$1:$E$43</definedName>
    <definedName name="_xlnm.Print_Area" localSheetId="46">'10.4.3.1'!$A$1:$H$45</definedName>
    <definedName name="_xlnm.Print_Area" localSheetId="48">'10.4.3.2'!$A$1:$H$49</definedName>
    <definedName name="_xlnm.Print_Area" localSheetId="49">'10.4.4'!$A$1:$H$31</definedName>
    <definedName name="_xlnm.Print_Area" localSheetId="50">'10.4.5'!$A$1:$J$36</definedName>
    <definedName name="_xlnm.Print_Area" localSheetId="44">'GR 10.4.2.1'!$A$1:$H$66</definedName>
    <definedName name="balan.xls" hidden="1">'[15]7.24'!$D$6:$D$27</definedName>
    <definedName name="_xlnm.Database" localSheetId="34">#REF!</definedName>
    <definedName name="_xlnm.Database">#REF!</definedName>
    <definedName name="BUSCARC" localSheetId="34">#REF!</definedName>
    <definedName name="BUSCARC">#REF!</definedName>
    <definedName name="BUSCARG" localSheetId="34">#REF!</definedName>
    <definedName name="BUSCARG">#REF!</definedName>
    <definedName name="CARGA" localSheetId="34">#REF!</definedName>
    <definedName name="CARGA">#REF!</definedName>
    <definedName name="CHEQUEO" localSheetId="34">#REF!</definedName>
    <definedName name="CHEQUEO">#REF!</definedName>
    <definedName name="CODCULT" localSheetId="34">#REF!</definedName>
    <definedName name="CODCULT">#REF!</definedName>
    <definedName name="CODGRUP" localSheetId="34">#REF!</definedName>
    <definedName name="CODGRUP">#REF!</definedName>
    <definedName name="COSECHA" localSheetId="34">#REF!</definedName>
    <definedName name="COSECHA">#REF!</definedName>
    <definedName name="_xlnm.Criteria" localSheetId="34">#REF!</definedName>
    <definedName name="_xlnm.Criteria">#REF!</definedName>
    <definedName name="CUAD" localSheetId="34">#REF!</definedName>
    <definedName name="CUAD">#REF!</definedName>
    <definedName name="CUADRO" localSheetId="34">#REF!</definedName>
    <definedName name="CUADRO">#REF!</definedName>
    <definedName name="CULTSEÑA" localSheetId="34">#REF!</definedName>
    <definedName name="CULTSEÑA">#REF!</definedName>
    <definedName name="DECENA" localSheetId="34">#REF!</definedName>
    <definedName name="DECENA">#REF!</definedName>
    <definedName name="DESCARGA" localSheetId="34">#REF!</definedName>
    <definedName name="DESCARGA">#REF!</definedName>
    <definedName name="DESTINO" localSheetId="34">#REF!</definedName>
    <definedName name="DESTINO">#REF!</definedName>
    <definedName name="EXPORTAR" localSheetId="34">#REF!</definedName>
    <definedName name="EXPORTAR">#REF!</definedName>
    <definedName name="FILA" localSheetId="34">#REF!</definedName>
    <definedName name="FILA">#REF!</definedName>
    <definedName name="GRUPSEÑA" localSheetId="34">#REF!</definedName>
    <definedName name="GRUPSEÑA">#REF!</definedName>
    <definedName name="GUION" localSheetId="2">#REF!</definedName>
    <definedName name="GUION">#REF!</definedName>
    <definedName name="hgvnhgj">'[14]3.1'!#REF!</definedName>
    <definedName name="IMP" localSheetId="34">#REF!</definedName>
    <definedName name="IMP">#REF!</definedName>
    <definedName name="IMPR" localSheetId="34">#REF!</definedName>
    <definedName name="IMPR">#REF!</definedName>
    <definedName name="IMPRIMIR" localSheetId="34">#REF!</definedName>
    <definedName name="IMPRIMIR">#REF!</definedName>
    <definedName name="Imprimir_área_IM" localSheetId="2">#REF!</definedName>
    <definedName name="Imprimir_área_IM" localSheetId="14">#REF!</definedName>
    <definedName name="Imprimir_área_IM" localSheetId="15">#REF!</definedName>
    <definedName name="Imprimir_área_IM" localSheetId="16">'10.1.6.1'!$B$7</definedName>
    <definedName name="Imprimir_área_IM" localSheetId="17">'10.1.6.2'!#REF!</definedName>
    <definedName name="Imprimir_área_IM" localSheetId="18">#REF!</definedName>
    <definedName name="Imprimir_área_IM" localSheetId="19">#REF!</definedName>
    <definedName name="Imprimir_área_IM" localSheetId="20">'10.1.6.5'!#REF!</definedName>
    <definedName name="Imprimir_área_IM" localSheetId="45">'10.4.2.2'!#REF!</definedName>
    <definedName name="Imprimir_área_IM" localSheetId="46">'10.4.3.1'!#REF!</definedName>
    <definedName name="Imprimir_área_IM" localSheetId="48">'10.4.3.2'!#REF!</definedName>
    <definedName name="Imprimir_área_IM">'10.1.6.6'!$A$3:$A$36</definedName>
    <definedName name="kk" hidden="1">'[9]19.14-15'!#REF!</definedName>
    <definedName name="kkjkj">#REF!</definedName>
    <definedName name="l">'[14]3.1'!#REF!</definedName>
    <definedName name="LISTAS" localSheetId="34">#REF!</definedName>
    <definedName name="LISTAS">#REF!</definedName>
    <definedName name="MENSAJE" localSheetId="34">#REF!</definedName>
    <definedName name="MENSAJE">#REF!</definedName>
    <definedName name="MENU" localSheetId="34">#REF!</definedName>
    <definedName name="MENU">#REF!</definedName>
    <definedName name="NOMCULT" localSheetId="34">#REF!</definedName>
    <definedName name="NOMCULT">#REF!</definedName>
    <definedName name="NOMGRUP" localSheetId="34">#REF!</definedName>
    <definedName name="NOMGRUP">#REF!</definedName>
    <definedName name="PEP" localSheetId="2">[12]GANADE1!$B$79</definedName>
    <definedName name="PEP">[13]GANADE1!$B$79</definedName>
    <definedName name="REGI" localSheetId="34">#REF!</definedName>
    <definedName name="REGI">#REF!</definedName>
    <definedName name="REGISTRO" localSheetId="34">#REF!</definedName>
    <definedName name="REGISTRO">#REF!</definedName>
    <definedName name="RELLENAR" localSheetId="34">#REF!</definedName>
    <definedName name="RELLENAR">#REF!</definedName>
    <definedName name="REND1" localSheetId="34">#REF!</definedName>
    <definedName name="REND1">#REF!</definedName>
    <definedName name="REND2" localSheetId="34">#REF!</definedName>
    <definedName name="REND2">#REF!</definedName>
    <definedName name="REND3" localSheetId="34">#REF!</definedName>
    <definedName name="REND3">#REF!</definedName>
    <definedName name="RUTINA" localSheetId="2">#REF!</definedName>
    <definedName name="RUTINA">#REF!</definedName>
    <definedName name="SIGUI" localSheetId="34">#REF!</definedName>
    <definedName name="SIGUI">#REF!</definedName>
    <definedName name="TCULTSEÑA" localSheetId="34">#REF!</definedName>
    <definedName name="TCULTSEÑA">#REF!</definedName>
    <definedName name="_xlnm.Print_Titles" localSheetId="5">'10.1.2.2'!$3:$6</definedName>
    <definedName name="_xlnm.Print_Titles" localSheetId="10">'10.1.3.2'!$3:$6</definedName>
    <definedName name="TO" localSheetId="34">#REF!</definedName>
    <definedName name="TO">#REF!</definedName>
    <definedName name="TODOS" localSheetId="34">#REF!</definedName>
    <definedName name="TODOS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59"/>
  <c r="B11"/>
  <c r="B24"/>
  <c r="C23"/>
  <c r="C22"/>
  <c r="C21"/>
  <c r="C20"/>
  <c r="C19"/>
  <c r="C18"/>
  <c r="B23"/>
  <c r="B22"/>
  <c r="B21"/>
  <c r="B20"/>
  <c r="B19"/>
  <c r="B18"/>
  <c r="C8"/>
  <c r="C16"/>
  <c r="C15"/>
  <c r="C10"/>
  <c r="C9"/>
  <c r="C13"/>
  <c r="C12"/>
  <c r="C14"/>
  <c r="C17"/>
  <c r="C7"/>
  <c r="B8"/>
  <c r="B16"/>
  <c r="B15"/>
  <c r="B10"/>
  <c r="B9"/>
  <c r="B13"/>
  <c r="B12"/>
  <c r="B14"/>
  <c r="B17"/>
  <c r="B7"/>
  <c r="B9" i="158"/>
  <c r="C9"/>
  <c r="C14"/>
  <c r="C8"/>
  <c r="C7"/>
  <c r="C6"/>
  <c r="C5"/>
  <c r="B14"/>
  <c r="B8"/>
  <c r="B7"/>
  <c r="B6"/>
  <c r="B5"/>
  <c r="B4"/>
  <c r="C4"/>
</calcChain>
</file>

<file path=xl/sharedStrings.xml><?xml version="1.0" encoding="utf-8"?>
<sst xmlns="http://schemas.openxmlformats.org/spreadsheetml/2006/main" count="1538" uniqueCount="820">
  <si>
    <t>Clases de índice</t>
  </si>
  <si>
    <t xml:space="preserve">  Cereales</t>
  </si>
  <si>
    <t xml:space="preserve">  Leguminosas grano</t>
  </si>
  <si>
    <t xml:space="preserve">  Cult. industriales</t>
  </si>
  <si>
    <t xml:space="preserve">  Cultivos forrajeros</t>
  </si>
  <si>
    <t xml:space="preserve">  Hortalizas</t>
  </si>
  <si>
    <t xml:space="preserve">  Cítricos</t>
  </si>
  <si>
    <t xml:space="preserve">  Frutas</t>
  </si>
  <si>
    <t xml:space="preserve">  Aceite</t>
  </si>
  <si>
    <t>Productos animales</t>
  </si>
  <si>
    <t xml:space="preserve"> Ganado para abasto</t>
  </si>
  <si>
    <t xml:space="preserve">  Vacuno</t>
  </si>
  <si>
    <t xml:space="preserve">  Ovino</t>
  </si>
  <si>
    <t xml:space="preserve">  Caprino</t>
  </si>
  <si>
    <t xml:space="preserve">  Porcino</t>
  </si>
  <si>
    <t xml:space="preserve">  Aves</t>
  </si>
  <si>
    <t xml:space="preserve">  Conejos</t>
  </si>
  <si>
    <t xml:space="preserve"> Productos ganaderos</t>
  </si>
  <si>
    <t xml:space="preserve">  Leche</t>
  </si>
  <si>
    <t xml:space="preserve">  Huevos</t>
  </si>
  <si>
    <t xml:space="preserve">  Lana</t>
  </si>
  <si>
    <t>I. BIENES Y SERVICIOS DE USO CORRIENTE</t>
  </si>
  <si>
    <t xml:space="preserve"> Semillas y plantones</t>
  </si>
  <si>
    <t xml:space="preserve"> Fertilizantes</t>
  </si>
  <si>
    <t xml:space="preserve"> Alimentos del ganado</t>
  </si>
  <si>
    <t xml:space="preserve"> Protección fitopatológica</t>
  </si>
  <si>
    <t xml:space="preserve"> Tratamientos zoosanitarios</t>
  </si>
  <si>
    <t xml:space="preserve"> Conservación y reparación de maquinaria</t>
  </si>
  <si>
    <t xml:space="preserve"> Animales de cría y renta</t>
  </si>
  <si>
    <t xml:space="preserve"> Energía y lubricantes</t>
  </si>
  <si>
    <t xml:space="preserve"> Conservación y reparación de edificios</t>
  </si>
  <si>
    <t xml:space="preserve"> Material y pequeño utillaje</t>
  </si>
  <si>
    <t xml:space="preserve"> Gastos generales</t>
  </si>
  <si>
    <t xml:space="preserve"> Maquinaria y otros bienes</t>
  </si>
  <si>
    <t xml:space="preserve"> Obras de inversión</t>
  </si>
  <si>
    <t>Total</t>
  </si>
  <si>
    <t>Construcción</t>
  </si>
  <si>
    <t>Servicios</t>
  </si>
  <si>
    <t>Años</t>
  </si>
  <si>
    <t>Alimentos</t>
  </si>
  <si>
    <t>Países</t>
  </si>
  <si>
    <t xml:space="preserve">   Alemania</t>
  </si>
  <si>
    <t xml:space="preserve">   Austria</t>
  </si>
  <si>
    <t xml:space="preserve">   Bélgica</t>
  </si>
  <si>
    <t xml:space="preserve">   Dinamarca</t>
  </si>
  <si>
    <t xml:space="preserve">   España</t>
  </si>
  <si>
    <t xml:space="preserve">   Finlandia</t>
  </si>
  <si>
    <t xml:space="preserve">   Francia</t>
  </si>
  <si>
    <t xml:space="preserve">   Grecia</t>
  </si>
  <si>
    <t xml:space="preserve">   Irlanda</t>
  </si>
  <si>
    <t xml:space="preserve">   Italia</t>
  </si>
  <si>
    <t xml:space="preserve">   Luxemburgo</t>
  </si>
  <si>
    <t xml:space="preserve">   Portugal</t>
  </si>
  <si>
    <t xml:space="preserve">   Reino Unido</t>
  </si>
  <si>
    <t xml:space="preserve">   Suecia</t>
  </si>
  <si>
    <t xml:space="preserve">   Canadá</t>
  </si>
  <si>
    <t xml:space="preserve">   Estados Unidos</t>
  </si>
  <si>
    <t xml:space="preserve">   Japón</t>
  </si>
  <si>
    <t xml:space="preserve">   Noruega</t>
  </si>
  <si>
    <t xml:space="preserve">   Suiza</t>
  </si>
  <si>
    <t>Categoría laboral</t>
  </si>
  <si>
    <t xml:space="preserve"> Encargados y capataces</t>
  </si>
  <si>
    <t xml:space="preserve"> Tractoristas</t>
  </si>
  <si>
    <t xml:space="preserve"> Pastores</t>
  </si>
  <si>
    <t xml:space="preserve"> Vaqueros o porqueros</t>
  </si>
  <si>
    <t xml:space="preserve"> Hortelanos</t>
  </si>
  <si>
    <t xml:space="preserve"> Guardas o caseros</t>
  </si>
  <si>
    <t xml:space="preserve"> Peón fijo</t>
  </si>
  <si>
    <t xml:space="preserve"> Preparación del terreno</t>
  </si>
  <si>
    <t xml:space="preserve"> Siembra y abonado</t>
  </si>
  <si>
    <t xml:space="preserve"> Labores complementarias</t>
  </si>
  <si>
    <t xml:space="preserve"> Riegos</t>
  </si>
  <si>
    <t xml:space="preserve"> Tratamiento de plagas</t>
  </si>
  <si>
    <t xml:space="preserve"> Recolección productos herbáceos</t>
  </si>
  <si>
    <t xml:space="preserve"> Recolección frutales y agrios</t>
  </si>
  <si>
    <t xml:space="preserve"> Recolección de aceituna</t>
  </si>
  <si>
    <t xml:space="preserve"> Vendimia</t>
  </si>
  <si>
    <t xml:space="preserve"> Poda</t>
  </si>
  <si>
    <t xml:space="preserve"> Plantación y tala de árboles</t>
  </si>
  <si>
    <t xml:space="preserve"> Manejo de ganado</t>
  </si>
  <si>
    <t xml:space="preserve"> MANO DE OBRA FIJA</t>
  </si>
  <si>
    <t xml:space="preserve">  Encargados</t>
  </si>
  <si>
    <t xml:space="preserve">  Tractoristas</t>
  </si>
  <si>
    <t xml:space="preserve">  Pastores</t>
  </si>
  <si>
    <t xml:space="preserve">  Vaqueros o porqueros</t>
  </si>
  <si>
    <t xml:space="preserve">  Hortelanos</t>
  </si>
  <si>
    <t xml:space="preserve">  Guardas o caseros</t>
  </si>
  <si>
    <t xml:space="preserve">  Peón fijo</t>
  </si>
  <si>
    <t xml:space="preserve"> MANO DE OBRA EVENTUAL</t>
  </si>
  <si>
    <t xml:space="preserve">  Preparación del terreno</t>
  </si>
  <si>
    <t xml:space="preserve">  Siembra y abonado</t>
  </si>
  <si>
    <t xml:space="preserve">  Labores complementarias</t>
  </si>
  <si>
    <t xml:space="preserve">  Riegos</t>
  </si>
  <si>
    <t xml:space="preserve">  Tratamiento de plagas</t>
  </si>
  <si>
    <t xml:space="preserve">  Recolección productos herbá.</t>
  </si>
  <si>
    <t xml:space="preserve">  Recolección frutales y agrios</t>
  </si>
  <si>
    <t xml:space="preserve">  Recolección de aceituna</t>
  </si>
  <si>
    <t xml:space="preserve">  Vendimia</t>
  </si>
  <si>
    <t xml:space="preserve">  Poda</t>
  </si>
  <si>
    <t xml:space="preserve">  Plantación y tala de árboles</t>
  </si>
  <si>
    <t xml:space="preserve">  Manejo de ganado</t>
  </si>
  <si>
    <t xml:space="preserve">    Semillas</t>
  </si>
  <si>
    <t xml:space="preserve">    Plantones</t>
  </si>
  <si>
    <t xml:space="preserve">    Simples</t>
  </si>
  <si>
    <t xml:space="preserve">      Nitrogenados</t>
  </si>
  <si>
    <t xml:space="preserve">      Fosfatados</t>
  </si>
  <si>
    <t xml:space="preserve">      Potásicos</t>
  </si>
  <si>
    <t xml:space="preserve">    Compuestos</t>
  </si>
  <si>
    <t xml:space="preserve">    Piensos simples</t>
  </si>
  <si>
    <t xml:space="preserve">    Piensos compuestos</t>
  </si>
  <si>
    <t xml:space="preserve"> (Medias anuales)</t>
  </si>
  <si>
    <t>OCDE</t>
  </si>
  <si>
    <t xml:space="preserve">  RESTO OCDE</t>
  </si>
  <si>
    <t xml:space="preserve">  Vitivinícola (Vino y mosto)</t>
  </si>
  <si>
    <t>-</t>
  </si>
  <si>
    <t>MANO DE OBRA FIJA</t>
  </si>
  <si>
    <t>MANO DE OBRA EVENTUAL</t>
  </si>
  <si>
    <t xml:space="preserve">Coste salarial </t>
  </si>
  <si>
    <t>Industria</t>
  </si>
  <si>
    <t xml:space="preserve"> (Euros)</t>
  </si>
  <si>
    <t>Ponderaciones</t>
  </si>
  <si>
    <t>Variación precios</t>
  </si>
  <si>
    <t>(%)</t>
  </si>
  <si>
    <t>CULTIVOS</t>
  </si>
  <si>
    <t xml:space="preserve">     FRUTALES</t>
  </si>
  <si>
    <t xml:space="preserve">     VIÑEDO</t>
  </si>
  <si>
    <t xml:space="preserve">     OLIVAR</t>
  </si>
  <si>
    <t>APROVECHAMIENTOS</t>
  </si>
  <si>
    <t>TOTAL</t>
  </si>
  <si>
    <t>CC.AA.</t>
  </si>
  <si>
    <t>Andalucía</t>
  </si>
  <si>
    <t>Aragón</t>
  </si>
  <si>
    <t>Extremadura</t>
  </si>
  <si>
    <t>Valencia</t>
  </si>
  <si>
    <t>Cataluña</t>
  </si>
  <si>
    <t>Navarra</t>
  </si>
  <si>
    <t>Galicia</t>
  </si>
  <si>
    <t>La Rioja</t>
  </si>
  <si>
    <t>Madrid</t>
  </si>
  <si>
    <t>Canarias</t>
  </si>
  <si>
    <t>Murcia</t>
  </si>
  <si>
    <t>País Vasco</t>
  </si>
  <si>
    <t>GENERAL</t>
  </si>
  <si>
    <t xml:space="preserve">     ARROZ</t>
  </si>
  <si>
    <t>Precios Corrientes</t>
  </si>
  <si>
    <t>Precios Constantes</t>
  </si>
  <si>
    <t>Var. % Interanual</t>
  </si>
  <si>
    <t>Industria de la Alimentación</t>
  </si>
  <si>
    <t>Fuente: OCDE (Organización para la Cooperación y el Desarrollo Económico).</t>
  </si>
  <si>
    <t xml:space="preserve">   Republica Checa</t>
  </si>
  <si>
    <t xml:space="preserve">   Polonia</t>
  </si>
  <si>
    <t xml:space="preserve">   Eslovenia</t>
  </si>
  <si>
    <t xml:space="preserve">   Eslovaquia</t>
  </si>
  <si>
    <t>Países miembros</t>
  </si>
  <si>
    <t>1985=100</t>
  </si>
  <si>
    <t>Fuente: I.N.E.</t>
  </si>
  <si>
    <t>Castilla y León</t>
  </si>
  <si>
    <t>Castilla-La Mancha</t>
  </si>
  <si>
    <t>Cantabria</t>
  </si>
  <si>
    <r>
      <t xml:space="preserve">Deflactor del PIB </t>
    </r>
    <r>
      <rPr>
        <vertAlign val="superscript"/>
        <sz val="10"/>
        <rFont val="Arial"/>
        <family val="2"/>
      </rPr>
      <t>(*)</t>
    </r>
  </si>
  <si>
    <t>Variación Interanual (%)</t>
  </si>
  <si>
    <t xml:space="preserve">   Estonia</t>
  </si>
  <si>
    <t xml:space="preserve">   Hungría</t>
  </si>
  <si>
    <t xml:space="preserve">     HORTALIZAS AIRE LIBRE REGADÍO</t>
  </si>
  <si>
    <t xml:space="preserve">     CÍTRICOS</t>
  </si>
  <si>
    <t>ÍNDICE GENERAL</t>
  </si>
  <si>
    <t xml:space="preserve"> Productos agrícolas</t>
  </si>
  <si>
    <t xml:space="preserve"> Tubérculos (Patata)</t>
  </si>
  <si>
    <t>II. BIENES DE INVERSIÓN</t>
  </si>
  <si>
    <t>Canon a Precios Corrientes</t>
  </si>
  <si>
    <t>Canon a Precios Constantes</t>
  </si>
  <si>
    <t>Índice General</t>
  </si>
  <si>
    <t xml:space="preserve">   Países Bajos</t>
  </si>
  <si>
    <t xml:space="preserve">Fuente: EUROSTAT </t>
  </si>
  <si>
    <t>Valores corrientes a precios básicos</t>
  </si>
  <si>
    <t>Actividades Secundarias No Agrarias No Separables</t>
  </si>
  <si>
    <t>(A) Avance</t>
  </si>
  <si>
    <t>(E) Estimación</t>
  </si>
  <si>
    <t xml:space="preserve"> </t>
  </si>
  <si>
    <t>(A)Avance</t>
  </si>
  <si>
    <t>Abonos</t>
  </si>
  <si>
    <t>Piensos</t>
  </si>
  <si>
    <t>Producción Rama agraria</t>
  </si>
  <si>
    <t>Amortizaciones</t>
  </si>
  <si>
    <t>A. PRODUCCION RAMA AGRARIA</t>
  </si>
  <si>
    <t xml:space="preserve">PRODUCCION VEGETAL </t>
  </si>
  <si>
    <t xml:space="preserve">   1  Cereales</t>
  </si>
  <si>
    <t xml:space="preserve">   3  Plantas Forrajeras</t>
  </si>
  <si>
    <t xml:space="preserve">   5  Patata</t>
  </si>
  <si>
    <t xml:space="preserve">   7  Vino y mosto</t>
  </si>
  <si>
    <t xml:space="preserve">   8  Aceite de oliva</t>
  </si>
  <si>
    <t xml:space="preserve">   9  Otros</t>
  </si>
  <si>
    <t>PRODUCCION ANIMAL</t>
  </si>
  <si>
    <t xml:space="preserve">   Carne y Ganado</t>
  </si>
  <si>
    <t xml:space="preserve">   1  Bovino</t>
  </si>
  <si>
    <t xml:space="preserve">   2  Porcino</t>
  </si>
  <si>
    <t xml:space="preserve">   3  Equino</t>
  </si>
  <si>
    <t xml:space="preserve">   4  Ovino y Caprino</t>
  </si>
  <si>
    <t xml:space="preserve">   5  Aves</t>
  </si>
  <si>
    <t xml:space="preserve">   6  Otros</t>
  </si>
  <si>
    <t xml:space="preserve">   Productos Animales</t>
  </si>
  <si>
    <t xml:space="preserve">   1  Leche</t>
  </si>
  <si>
    <t xml:space="preserve">   2  Huevos</t>
  </si>
  <si>
    <t xml:space="preserve">   3  Otros</t>
  </si>
  <si>
    <t>PRODUCCION DE SERVICIOS</t>
  </si>
  <si>
    <t>ACTIVIDADES SECUNDARIAS NO AGRARIAS NO SEPARABLES</t>
  </si>
  <si>
    <t xml:space="preserve">   1  Semillas y Plantones</t>
  </si>
  <si>
    <t xml:space="preserve">   2  Energía y Lubricantes</t>
  </si>
  <si>
    <t xml:space="preserve">   3  Fertilizantes y Enmiendas</t>
  </si>
  <si>
    <t xml:space="preserve">   4  Productos Fitosanitarios</t>
  </si>
  <si>
    <t xml:space="preserve">   5  Gastos Veterinarios</t>
  </si>
  <si>
    <t xml:space="preserve">   6  Piensos</t>
  </si>
  <si>
    <t xml:space="preserve">   7  Mantenimiento de material</t>
  </si>
  <si>
    <t xml:space="preserve">   8  Mantenimiento de edificios</t>
  </si>
  <si>
    <t xml:space="preserve">   9  Servicios Agrícolas</t>
  </si>
  <si>
    <t xml:space="preserve"> 10  Servicios Intermediación Financiera(SIFIM)</t>
  </si>
  <si>
    <t xml:space="preserve"> 11  Otros Bienes y Servicios </t>
  </si>
  <si>
    <t xml:space="preserve">C=(A-B) VALOR AÑADIDO BRUTO* </t>
  </si>
  <si>
    <t>D. AMORTIZACIONES</t>
  </si>
  <si>
    <t xml:space="preserve">E. OTRAS SUBVENCIONES </t>
  </si>
  <si>
    <t>F. OTROS IMPUESTOS</t>
  </si>
  <si>
    <t>A. PRODUCCIÓN RAMA AGRARIA</t>
  </si>
  <si>
    <t xml:space="preserve">PRODUCCIÓN VEGETAL </t>
  </si>
  <si>
    <t>PRODUCCIÓN ANIMAL</t>
  </si>
  <si>
    <t>PRODUCCIÓN DE SERVICIOS</t>
  </si>
  <si>
    <t xml:space="preserve"> 10  Servicios Intermediación Financiera (SIFIM)</t>
  </si>
  <si>
    <t xml:space="preserve">G = (C-D) VALOR AÑADIDO NETO*  </t>
  </si>
  <si>
    <t>Valor</t>
  </si>
  <si>
    <t>*Valor</t>
  </si>
  <si>
    <t>Añadido Bruto*</t>
  </si>
  <si>
    <t>Añadido Neto</t>
  </si>
  <si>
    <t>S/d</t>
  </si>
  <si>
    <t>S/d: Sin dato</t>
  </si>
  <si>
    <t>A. FBCF EN PRODUCTOS AGRARIOS</t>
  </si>
  <si>
    <t>FBCF en Plantaciones</t>
  </si>
  <si>
    <t>FBCF en Animales</t>
  </si>
  <si>
    <t>B. FBCF EN PRODUCTOS NO AGRARIOS</t>
  </si>
  <si>
    <t>FBCF en Material</t>
  </si>
  <si>
    <t xml:space="preserve"> FBCF en Maqui-ria y otros bienes de Equipo</t>
  </si>
  <si>
    <t xml:space="preserve"> FBCF en Material de Transporte</t>
  </si>
  <si>
    <t>FBCF en Edificios</t>
  </si>
  <si>
    <t xml:space="preserve"> FBCF en edificios de explotación (no residenciales)</t>
  </si>
  <si>
    <t xml:space="preserve"> FBCF en Otras obras excepto mejoras de tierras</t>
  </si>
  <si>
    <t>Otra FBCF</t>
  </si>
  <si>
    <t xml:space="preserve"> FBCF en Activos Fijos Inmateriales</t>
  </si>
  <si>
    <t xml:space="preserve"> Aumento del Valor de Activos Fijos no financieros no productivos</t>
  </si>
  <si>
    <t>FBCF en mejora de tierras</t>
  </si>
  <si>
    <t>Gastos ligados a transferencias de tierras y derechos</t>
  </si>
  <si>
    <t>C. FORMACIÓN BRUTA DE CAPITAL FIJO (A+B)</t>
  </si>
  <si>
    <t>D. FORMACIÓN NETA DE CAPITAL FIJO (C-E)</t>
  </si>
  <si>
    <t>VARIACIÓN DE EXISTENCIAS</t>
  </si>
  <si>
    <t>TRANSFERENCIAS DE CAPITAL</t>
  </si>
  <si>
    <t>Ayudas a la inversión</t>
  </si>
  <si>
    <t>Otras transferencias de capital</t>
  </si>
  <si>
    <t>E. CONSUMO DE CAPITAL FIJO</t>
  </si>
  <si>
    <t>FBCF: Formación Bruta de Capital Fijo</t>
  </si>
  <si>
    <t>Productos fitosanitarios</t>
  </si>
  <si>
    <t>Mantenimiento de edificios</t>
  </si>
  <si>
    <t xml:space="preserve">  Producto interior bruto</t>
  </si>
  <si>
    <t xml:space="preserve">  Porcentaje que corresponde al sector agrario (*)</t>
  </si>
  <si>
    <t xml:space="preserve">  Renta nacional disponible neta</t>
  </si>
  <si>
    <t xml:space="preserve"> a precios de mercado</t>
  </si>
  <si>
    <t>a precios de mercado</t>
  </si>
  <si>
    <t>a precios de mercado por habitante</t>
  </si>
  <si>
    <t>(*) Recoge la participación de las ramas agraria y pesquera.</t>
  </si>
  <si>
    <t xml:space="preserve">Producción </t>
  </si>
  <si>
    <t>Producción  vegetal</t>
  </si>
  <si>
    <t>Producción animal</t>
  </si>
  <si>
    <t>Consumos intermedios</t>
  </si>
  <si>
    <t>PAÍSES</t>
  </si>
  <si>
    <t>de la rama de la</t>
  </si>
  <si>
    <t>Renta Agraria</t>
  </si>
  <si>
    <t>actividad agraria</t>
  </si>
  <si>
    <t>Alemania</t>
  </si>
  <si>
    <t>Austria</t>
  </si>
  <si>
    <t>Bélgica</t>
  </si>
  <si>
    <t>Chipre</t>
  </si>
  <si>
    <t>Dinamarca</t>
  </si>
  <si>
    <t>Eslovaquia</t>
  </si>
  <si>
    <t>Eslovenia</t>
  </si>
  <si>
    <t>España</t>
  </si>
  <si>
    <t>Estonia</t>
  </si>
  <si>
    <t>Finlandia</t>
  </si>
  <si>
    <t>Francia</t>
  </si>
  <si>
    <t>Grecia</t>
  </si>
  <si>
    <t>Hungría</t>
  </si>
  <si>
    <t>Irlanda</t>
  </si>
  <si>
    <t>Italia</t>
  </si>
  <si>
    <t>Letonia</t>
  </si>
  <si>
    <t>Lituania</t>
  </si>
  <si>
    <t>Luxemburgo</t>
  </si>
  <si>
    <t>Malta</t>
  </si>
  <si>
    <t>Polonia</t>
  </si>
  <si>
    <t>Portugal</t>
  </si>
  <si>
    <t>Reino Unido</t>
  </si>
  <si>
    <t>República Checa</t>
  </si>
  <si>
    <t>Suecia</t>
  </si>
  <si>
    <t>Bulgaria</t>
  </si>
  <si>
    <t>Holanda</t>
  </si>
  <si>
    <t>Rumanía</t>
  </si>
  <si>
    <r>
      <t>(1)</t>
    </r>
    <r>
      <rPr>
        <sz val="10"/>
        <rFont val="Arial"/>
        <family val="2"/>
      </rPr>
      <t xml:space="preserve"> Incluye: Remolacha, tabaco, algodón, girasol y otras. Tambien se  incluyen las leguminosas grano</t>
    </r>
  </si>
  <si>
    <r>
      <t>(2)</t>
    </r>
    <r>
      <rPr>
        <sz val="10"/>
        <rFont val="Arial"/>
        <family val="2"/>
      </rPr>
      <t xml:space="preserve"> Incluye: Flores y plantas de vivero</t>
    </r>
  </si>
  <si>
    <r>
      <t>(3)</t>
    </r>
    <r>
      <rPr>
        <sz val="10"/>
        <rFont val="Arial"/>
        <family val="2"/>
      </rPr>
      <t xml:space="preserve"> Incluye: Frutas frescas, cítricos, frutas tropicales, uvas y aceitunas</t>
    </r>
  </si>
  <si>
    <t>Algodón</t>
  </si>
  <si>
    <t xml:space="preserve">     Mano de obra total (UTA)</t>
  </si>
  <si>
    <t>CAPÍTULOS</t>
  </si>
  <si>
    <t>DOTACIONES</t>
  </si>
  <si>
    <t>I. GASTOS DE PERSONAL</t>
  </si>
  <si>
    <t>2. GASTOS CORRIENTES EN BIENES Y SERVICIOS</t>
  </si>
  <si>
    <t>3. GASTOS FINANCIEROS</t>
  </si>
  <si>
    <t>4. TRANSFERENCIAS CORRIENTES</t>
  </si>
  <si>
    <t>6. INVERSIONES REALES</t>
  </si>
  <si>
    <t>7. TRANSFERENCIAS DE CAPITAL</t>
  </si>
  <si>
    <t>8. ACTIVOS FINANCIEROS</t>
  </si>
  <si>
    <t>Objeto</t>
  </si>
  <si>
    <t>%</t>
  </si>
  <si>
    <t xml:space="preserve"> Modernización de explotaciones</t>
  </si>
  <si>
    <t xml:space="preserve"> Formación agroalimentaria y desarrollo rural</t>
  </si>
  <si>
    <t xml:space="preserve"> Medidas P.A.C. y de Desarrollo rural</t>
  </si>
  <si>
    <t xml:space="preserve"> Diversificación de la economía rural</t>
  </si>
  <si>
    <t xml:space="preserve"> Infraestructuras y otras medidas de desarrollo rural</t>
  </si>
  <si>
    <t xml:space="preserve"> Fomento del Asociacionismo Agrario y Cooperativo y OPA's</t>
  </si>
  <si>
    <t xml:space="preserve"> Seguros agrarios</t>
  </si>
  <si>
    <t xml:space="preserve"> Sanidad de la producción agraria</t>
  </si>
  <si>
    <t xml:space="preserve"> Mejora de la calidad de la producción agraria</t>
  </si>
  <si>
    <t xml:space="preserve"> Mejora de la organización de la producción</t>
  </si>
  <si>
    <t xml:space="preserve"> Regulación de mercados agrarios</t>
  </si>
  <si>
    <t xml:space="preserve"> Otras ayudas y subvenciones</t>
  </si>
  <si>
    <t>Conceptos</t>
  </si>
  <si>
    <t>Acuicultura y Cultivos marinos</t>
  </si>
  <si>
    <t>Formación pesquera</t>
  </si>
  <si>
    <t>Otras transferencias</t>
  </si>
  <si>
    <t xml:space="preserve"> Infraestructura agraria y equipamiento rural</t>
  </si>
  <si>
    <t xml:space="preserve"> Plan Nacional de regadíos</t>
  </si>
  <si>
    <t xml:space="preserve"> Mejora de los sistemas y medios de producción</t>
  </si>
  <si>
    <t xml:space="preserve"> Promoción agroalimentaria</t>
  </si>
  <si>
    <t xml:space="preserve"> Otras inversiones</t>
  </si>
  <si>
    <t xml:space="preserve"> Zonas marinas pesqueras</t>
  </si>
  <si>
    <t xml:space="preserve"> Adquisición y mantenimiento de medios de control e investigación </t>
  </si>
  <si>
    <t xml:space="preserve"> Sistemas de gestión, estudios y asistencia técnica</t>
  </si>
  <si>
    <t xml:space="preserve"> Orientación al consumo de los productos de la pesca</t>
  </si>
  <si>
    <t xml:space="preserve"> Otras inversiones </t>
  </si>
  <si>
    <t>SECTOR AGRARIO</t>
  </si>
  <si>
    <t xml:space="preserve">    F.E.O.G.A. GARANTÍA</t>
  </si>
  <si>
    <t xml:space="preserve">    F.E.A.G.A.</t>
  </si>
  <si>
    <t xml:space="preserve">    F.E.A.D.E.R.</t>
  </si>
  <si>
    <t xml:space="preserve">    F.E.O.G.A. ORIENTACIÓN</t>
  </si>
  <si>
    <t xml:space="preserve">    OTROS RECURSOS AGRARIOS</t>
  </si>
  <si>
    <t xml:space="preserve">       TOTAL SECTOR AGRARIO</t>
  </si>
  <si>
    <t>SECTOR PESQUERO</t>
  </si>
  <si>
    <t xml:space="preserve">    F.E.A.G.A. (PESCA)</t>
  </si>
  <si>
    <t xml:space="preserve">    I.F.O.P.</t>
  </si>
  <si>
    <t xml:space="preserve">    F.E.P.</t>
  </si>
  <si>
    <t xml:space="preserve">    OTROS RECURSOS PESQUEROS</t>
  </si>
  <si>
    <t xml:space="preserve">       TOTAL SECTOR PESQUERO</t>
  </si>
  <si>
    <t>TOTAL SECTORES AGRARIO Y PESQUERO</t>
  </si>
  <si>
    <t xml:space="preserve">F.E.O.G.A.: Fondo Europeo de Orientación y Garantía Agraria </t>
  </si>
  <si>
    <t>F.E.A.G.A.: Fondo Europeo Agrario de Garantía</t>
  </si>
  <si>
    <t>F.E.A.D.E.R.: Fondo Europeo Agrario de Desarrollo Rural</t>
  </si>
  <si>
    <t>Sectores</t>
  </si>
  <si>
    <t>Restituciones</t>
  </si>
  <si>
    <t>Ayudas Producción</t>
  </si>
  <si>
    <t>Almacena-mientos</t>
  </si>
  <si>
    <t>Otras                Intervenc.</t>
  </si>
  <si>
    <t>Desarrollo Rural</t>
  </si>
  <si>
    <t>Recupera-ciones</t>
  </si>
  <si>
    <t>Régimen de Pago Único</t>
  </si>
  <si>
    <t xml:space="preserve">Frutas y hortalizas </t>
  </si>
  <si>
    <t>Leche y productos lácteos</t>
  </si>
  <si>
    <t>Vacuno</t>
  </si>
  <si>
    <t>Apicultura</t>
  </si>
  <si>
    <t>Programa "POSEICAN"</t>
  </si>
  <si>
    <t>Medidas de promoción</t>
  </si>
  <si>
    <t>Condicionalidad</t>
  </si>
  <si>
    <t>(euros/ha)</t>
  </si>
  <si>
    <t>Clases</t>
  </si>
  <si>
    <t xml:space="preserve">          Secano</t>
  </si>
  <si>
    <t xml:space="preserve">          Regadío</t>
  </si>
  <si>
    <t xml:space="preserve">           De fruto seco secano</t>
  </si>
  <si>
    <t xml:space="preserve">           De fruto seco regadío</t>
  </si>
  <si>
    <t>Euros / ha</t>
  </si>
  <si>
    <t>Deflactor del PIB*</t>
  </si>
  <si>
    <t>(millones de euros)</t>
  </si>
  <si>
    <t>Estructura en porcentaje</t>
  </si>
  <si>
    <t>Producción vegetal</t>
  </si>
  <si>
    <t>Producción de servicios agrarios</t>
  </si>
  <si>
    <t>Total consumos intermedios*</t>
  </si>
  <si>
    <t xml:space="preserve">Semillas y plantones </t>
  </si>
  <si>
    <t>Energía; lubricantes</t>
  </si>
  <si>
    <t>Gastos veterinarios</t>
  </si>
  <si>
    <t>Servicios agrícolas</t>
  </si>
  <si>
    <t>Producción de la Rama agraria</t>
  </si>
  <si>
    <t>Consumos intermedios*</t>
  </si>
  <si>
    <t>Valor añadido bruto*</t>
  </si>
  <si>
    <t>Otras subvenciones</t>
  </si>
  <si>
    <t>Otros impuestos</t>
  </si>
  <si>
    <t>Remuneración de asalariados</t>
  </si>
  <si>
    <t>Alquileres y cánones de arrendamiento</t>
  </si>
  <si>
    <t>Intereses pagados</t>
  </si>
  <si>
    <t>Intereses recibidos</t>
  </si>
  <si>
    <t>(euros)</t>
  </si>
  <si>
    <t>A precios corrientes (millones de euros)</t>
  </si>
  <si>
    <t xml:space="preserve"> 2008</t>
  </si>
  <si>
    <t>con elaboración, bebidas y tabaco</t>
  </si>
  <si>
    <t>Alimentos sin elaboración</t>
  </si>
  <si>
    <t xml:space="preserve"> Fabricación de bebidas</t>
  </si>
  <si>
    <t>Industria del tabaco</t>
  </si>
  <si>
    <t>Industria del papel</t>
  </si>
  <si>
    <t xml:space="preserve">Industria de la madera </t>
  </si>
  <si>
    <t>y del corcho, excepto muebles; cestería y espartería</t>
  </si>
  <si>
    <t>Fecha de inicio de efectos</t>
  </si>
  <si>
    <t>Normativa</t>
  </si>
  <si>
    <t>R.D.1763/2007</t>
  </si>
  <si>
    <t>R.D.2128/2008</t>
  </si>
  <si>
    <t>R.D.2030/2009</t>
  </si>
  <si>
    <t>1-I-2008</t>
  </si>
  <si>
    <t>1-I-2009</t>
  </si>
  <si>
    <t>1-I-2010</t>
  </si>
  <si>
    <t>Día</t>
  </si>
  <si>
    <t>Mes</t>
  </si>
  <si>
    <t>Año</t>
  </si>
  <si>
    <t>Incremento sobre salario anterior (%)</t>
  </si>
  <si>
    <r>
      <t>(*)</t>
    </r>
    <r>
      <rPr>
        <sz val="10"/>
        <rFont val="Arial"/>
        <family val="2"/>
      </rPr>
      <t xml:space="preserve"> CNAE-2009</t>
    </r>
  </si>
  <si>
    <t>(Euros/Ha)</t>
  </si>
  <si>
    <t xml:space="preserve"> Medidas de desarrollo rural</t>
  </si>
  <si>
    <t xml:space="preserve"> Aportación a los Programas de Desarrollo rural Sostenible</t>
  </si>
  <si>
    <t xml:space="preserve"> Fomento Industria Agroalimentaria </t>
  </si>
  <si>
    <t xml:space="preserve"> Fomento de la innovación tecnológica </t>
  </si>
  <si>
    <t xml:space="preserve">Coste salarial por trabajador y mes  (euros) </t>
  </si>
  <si>
    <t>SMI para trabajadores eventuales y temporeros cuyos servicios a una misma empresa no excedan de 120 días / año</t>
  </si>
  <si>
    <t>Por jornada legal</t>
  </si>
  <si>
    <t>Por hora efectivamente trabajada</t>
  </si>
  <si>
    <t>R.D.1795/2010</t>
  </si>
  <si>
    <t>1-I-2011</t>
  </si>
  <si>
    <t>SMI para empleados de hogar que trabajen por horas (En euros)</t>
  </si>
  <si>
    <t>SALARIO MÍNIMO INTERPROFESIONAL  (En euros)</t>
  </si>
  <si>
    <t>Fabricación de Muebles</t>
  </si>
  <si>
    <t xml:space="preserve"> FBCF en Maquinaria y otros bienes de Equipo</t>
  </si>
  <si>
    <t xml:space="preserve"> 2009</t>
  </si>
  <si>
    <t xml:space="preserve"> 2010</t>
  </si>
  <si>
    <t>(P)  Datos provisionales</t>
  </si>
  <si>
    <t>R.D.1888/2011</t>
  </si>
  <si>
    <t>1-I-2012</t>
  </si>
  <si>
    <t xml:space="preserve">   2011</t>
  </si>
  <si>
    <t>Plan de acción sector pesquero (línea ICO) *</t>
  </si>
  <si>
    <t>Apoyo Financiero de carácter extraordinario *</t>
  </si>
  <si>
    <t xml:space="preserve">Ayuda programas operativos de la Unión Europea </t>
  </si>
  <si>
    <t xml:space="preserve"> Información estadística y red contable </t>
  </si>
  <si>
    <t xml:space="preserve"> Estudios y AT Informática y Comunicaciones</t>
  </si>
  <si>
    <t xml:space="preserve"> 2011</t>
  </si>
  <si>
    <t>R.D 1717/2012</t>
  </si>
  <si>
    <t>1-I-2013</t>
  </si>
  <si>
    <t xml:space="preserve">   2012</t>
  </si>
  <si>
    <t>na</t>
  </si>
  <si>
    <t xml:space="preserve"> Fuente: I.N.E.</t>
  </si>
  <si>
    <t xml:space="preserve"> (A) Estimación Avance.</t>
  </si>
  <si>
    <t>Clases de cultivos</t>
  </si>
  <si>
    <t>por hora efectiva  *</t>
  </si>
  <si>
    <t>* Coste salarial ordinario por hora.</t>
  </si>
  <si>
    <t>R.D. 1046/2013</t>
  </si>
  <si>
    <t>1-I-2014</t>
  </si>
  <si>
    <t xml:space="preserve">   2013</t>
  </si>
  <si>
    <t>Cantabría</t>
  </si>
  <si>
    <t>Pais Vasco</t>
  </si>
  <si>
    <t>Islas</t>
  </si>
  <si>
    <t>Baleares</t>
  </si>
  <si>
    <t>Canarías</t>
  </si>
  <si>
    <t xml:space="preserve">Castilla - </t>
  </si>
  <si>
    <t>La Mancha</t>
  </si>
  <si>
    <t xml:space="preserve">Castilla   y </t>
  </si>
  <si>
    <t>León</t>
  </si>
  <si>
    <t xml:space="preserve">Comunidad de </t>
  </si>
  <si>
    <t xml:space="preserve"> Madrid</t>
  </si>
  <si>
    <t xml:space="preserve">Comunidad foral de </t>
  </si>
  <si>
    <t xml:space="preserve"> Navarra</t>
  </si>
  <si>
    <t xml:space="preserve">Comunidad </t>
  </si>
  <si>
    <t xml:space="preserve"> Valenciana</t>
  </si>
  <si>
    <t>Principado de</t>
  </si>
  <si>
    <t xml:space="preserve"> Asturias</t>
  </si>
  <si>
    <t>Región de</t>
  </si>
  <si>
    <t xml:space="preserve"> Murcia</t>
  </si>
  <si>
    <t>Croacia</t>
  </si>
  <si>
    <t>Azúcar e isoglucosa</t>
  </si>
  <si>
    <t>Liquidación ejercicios anteriores</t>
  </si>
  <si>
    <t xml:space="preserve"> 2012</t>
  </si>
  <si>
    <t xml:space="preserve"> 2013</t>
  </si>
  <si>
    <t>Medias anuales (1)</t>
  </si>
  <si>
    <t>R.D. 1106/2014</t>
  </si>
  <si>
    <t>1-I-2015</t>
  </si>
  <si>
    <t xml:space="preserve">   2014</t>
  </si>
  <si>
    <t xml:space="preserve">VARIABLES </t>
  </si>
  <si>
    <t>Número de explotaciones representadas</t>
  </si>
  <si>
    <t>Número de explotaciones en la muestra</t>
  </si>
  <si>
    <t>I   CARACTERÍSTICAS GENERALES</t>
  </si>
  <si>
    <t xml:space="preserve">     Producción Bruta Total</t>
  </si>
  <si>
    <t xml:space="preserve">     Consumos Intermedios</t>
  </si>
  <si>
    <t xml:space="preserve">     Subvenciones corrientes Netas</t>
  </si>
  <si>
    <t xml:space="preserve">     Valor Añadido Bruto de explotación</t>
  </si>
  <si>
    <t xml:space="preserve">     Valor Añadido Neto de explotación</t>
  </si>
  <si>
    <t xml:space="preserve">     Renta Neta de explotación</t>
  </si>
  <si>
    <t xml:space="preserve">     Valor Añadido Neto / UTA (euros/UTA)</t>
  </si>
  <si>
    <t xml:space="preserve">     Renta Neta de Explotación / UTAF (euros/UTA)</t>
  </si>
  <si>
    <t xml:space="preserve">     Subv. Netas / Valor Añadido Neto</t>
  </si>
  <si>
    <t>SE025</t>
  </si>
  <si>
    <t>SE080</t>
  </si>
  <si>
    <t>SE010</t>
  </si>
  <si>
    <t>SE015</t>
  </si>
  <si>
    <t>SE131</t>
  </si>
  <si>
    <t>SE275</t>
  </si>
  <si>
    <t>SE600</t>
  </si>
  <si>
    <t>SE410</t>
  </si>
  <si>
    <t>SE415</t>
  </si>
  <si>
    <t>SE420</t>
  </si>
  <si>
    <t>UTA: Unidades de Trabajo Año (SE010)</t>
  </si>
  <si>
    <t>UTAF: Unidades de Trabajo Año Familiar (SE015)</t>
  </si>
  <si>
    <t>Carácteristicas Generales y Resultados Medios por Explotación</t>
  </si>
  <si>
    <t>CCAA</t>
  </si>
  <si>
    <t>Muestra</t>
  </si>
  <si>
    <t xml:space="preserve">SAU </t>
  </si>
  <si>
    <t>UG</t>
  </si>
  <si>
    <t>UTA</t>
  </si>
  <si>
    <t>PBT</t>
  </si>
  <si>
    <t>CI</t>
  </si>
  <si>
    <t>VAB</t>
  </si>
  <si>
    <t>VAN</t>
  </si>
  <si>
    <t>RN</t>
  </si>
  <si>
    <t>VAN / UTA</t>
  </si>
  <si>
    <t>P. de Asturias</t>
  </si>
  <si>
    <t>Rioja (La)</t>
  </si>
  <si>
    <t>R. de Murcia</t>
  </si>
  <si>
    <t>ESPAÑA</t>
  </si>
  <si>
    <t>Nº Explotaciones</t>
  </si>
  <si>
    <t>SUBV</t>
  </si>
  <si>
    <t xml:space="preserve">SUBV / VAN </t>
  </si>
  <si>
    <t>UG: Unidades Ganaderas (SE080)</t>
  </si>
  <si>
    <t>PBT: Producción Bruta Total (SE131)</t>
  </si>
  <si>
    <t>CI: Consumos Intermedios (SE275)</t>
  </si>
  <si>
    <t>VAB: Valor Añadido Bruto (SE410)</t>
  </si>
  <si>
    <t>VAN: Valor Añadido Neto (SE415)</t>
  </si>
  <si>
    <t>RN: Renta Neta de explotación (SE420)</t>
  </si>
  <si>
    <t>SUBV: Subvenciones corrientes Netas (SE600)</t>
  </si>
  <si>
    <t xml:space="preserve">TOTAL GENERAL </t>
  </si>
  <si>
    <t>Represen-tados</t>
  </si>
  <si>
    <t xml:space="preserve">encuadrada en las Secciones B a S de la CNAE-09 y en el Régimen Especial de Trabajadores del Mar y cuya actividad económica es el transporte marítimo </t>
  </si>
  <si>
    <t>(división 50 de la CNAE-09).</t>
  </si>
  <si>
    <r>
      <t>(1)</t>
    </r>
    <r>
      <rPr>
        <sz val="10"/>
        <rFont val="Arial"/>
        <family val="2"/>
      </rPr>
      <t xml:space="preserve"> Encuesta trimestral de Coste Laboral (ETCL).</t>
    </r>
  </si>
  <si>
    <t xml:space="preserve">(2) Comprende todas las unidades, con independencia de su tamaño, incluidas en el Régimen General de la Seguridad Social  y cuya actividad económica esté </t>
  </si>
  <si>
    <t>Otras recuperaciones, irregularidades…</t>
  </si>
  <si>
    <t>Otros gastos</t>
  </si>
  <si>
    <t xml:space="preserve">  Base 2010= 100</t>
  </si>
  <si>
    <t>Cast-La Man.</t>
  </si>
  <si>
    <t>C. Valenciana</t>
  </si>
  <si>
    <t xml:space="preserve"> 2014 </t>
  </si>
  <si>
    <t>R.D. 1171/2015</t>
  </si>
  <si>
    <t>1-I-2016</t>
  </si>
  <si>
    <t xml:space="preserve">   2015</t>
  </si>
  <si>
    <t>en los Sectores Agrario y Pesquero (Millones Euros)</t>
  </si>
  <si>
    <t xml:space="preserve">    F.E.M.P.</t>
  </si>
  <si>
    <t>I.F.O.P.: Instrumento Financiero de Orientación de la Pesca (2000-2006)</t>
  </si>
  <si>
    <t>F.E.P.: Fondo Europeo de la Pesca (2007-2013).</t>
  </si>
  <si>
    <t>F.E.M.P.: Fondo Europeo Maritimo y de la Pesca (2014-2020)</t>
  </si>
  <si>
    <t>Reembolso disciplina financiera</t>
  </si>
  <si>
    <t xml:space="preserve"> 2015 </t>
  </si>
  <si>
    <t>R.D. 742/2016</t>
  </si>
  <si>
    <t>1-I-2017</t>
  </si>
  <si>
    <t xml:space="preserve">   2016</t>
  </si>
  <si>
    <t>ÍNDICE GENERAL DE PRECIOS AGRARIOS</t>
  </si>
  <si>
    <t>GENERAL DE PRECIOS AGRARIOS=Productos agrícolas+Productos animales</t>
  </si>
  <si>
    <t>Productos animales=Ganado para abasto+Productos ganaderos</t>
  </si>
  <si>
    <t>Régimen de Pago básico</t>
  </si>
  <si>
    <t>Ayuda asociada voluntaria</t>
  </si>
  <si>
    <t>Sector vitivinícola, vinos y alcoholes</t>
  </si>
  <si>
    <t>Ayuda específica - R (CE) 73/2009</t>
  </si>
  <si>
    <t>SAU: Superficie Agrícola Utilizada (Has) (SE025)</t>
  </si>
  <si>
    <t>Valores corrientes a precios básicos (millones de euros)</t>
  </si>
  <si>
    <t xml:space="preserve"> (Metodología SEC-95 hasta 2013 y SEC-2010 de 2014 en adelante )</t>
  </si>
  <si>
    <t>Valores constantes de 2000 a precios básicos (millones de euros)</t>
  </si>
  <si>
    <t>B. CONSUMOS INTERMEDIOS</t>
  </si>
  <si>
    <t xml:space="preserve">   8  Mantenimiento de edificios*</t>
  </si>
  <si>
    <t xml:space="preserve"> 11  Otros Bienes y Servicios**</t>
  </si>
  <si>
    <t xml:space="preserve">C=(A-B) VALOR AÑADIDO BRUTO </t>
  </si>
  <si>
    <t>G = (C-D+E-F)  RENTA AGRARIA</t>
  </si>
  <si>
    <t>* Deja de incluir materiales y pequeñas herramientas desde 2014 en adelante</t>
  </si>
  <si>
    <t>**Incluye materiales y pequeñas herramientas desde 2014 en adelante</t>
  </si>
  <si>
    <t xml:space="preserve">   7  Mantenimiento de material*</t>
  </si>
  <si>
    <t xml:space="preserve">Cultivos Herbáceos </t>
  </si>
  <si>
    <t xml:space="preserve">Arroz </t>
  </si>
  <si>
    <t xml:space="preserve">Aceite de oliva y aceitunas </t>
  </si>
  <si>
    <t>Ovino y caprino</t>
  </si>
  <si>
    <t>Porcino</t>
  </si>
  <si>
    <t>Leguminosas grano</t>
  </si>
  <si>
    <t xml:space="preserve">Modulación </t>
  </si>
  <si>
    <t xml:space="preserve">Reembolso disciplina financiera </t>
  </si>
  <si>
    <t xml:space="preserve">Fuente:F.E.G.A.(Fondo Europeo Agrario de Garantía). "Transferencais F.E.A.G.A.(Fondo Europeo Agrario de Garantía) por Sectores y Organismos Pagadores". </t>
  </si>
  <si>
    <t xml:space="preserve"> 2016 </t>
  </si>
  <si>
    <t>R.D.1077/2017</t>
  </si>
  <si>
    <t>1-I-2018</t>
  </si>
  <si>
    <t>Base 2016=100</t>
  </si>
  <si>
    <t>Base 2015=100</t>
  </si>
  <si>
    <t xml:space="preserve">   2017</t>
  </si>
  <si>
    <t>Otros bienes y servicios**</t>
  </si>
  <si>
    <t>Servicios de intermediación financiera (SIFIM)</t>
  </si>
  <si>
    <t>Mantenimiento de material*</t>
  </si>
  <si>
    <t>Valores Corrientes a Precios Básicos (millones de euros)</t>
  </si>
  <si>
    <t>Renta agraria</t>
  </si>
  <si>
    <r>
      <t xml:space="preserve">   6  Frutas </t>
    </r>
    <r>
      <rPr>
        <vertAlign val="superscript"/>
        <sz val="10"/>
        <rFont val="Arial"/>
        <family val="2"/>
      </rPr>
      <t>(3)</t>
    </r>
  </si>
  <si>
    <r>
      <t xml:space="preserve">   4  Hortalizas </t>
    </r>
    <r>
      <rPr>
        <vertAlign val="superscript"/>
        <sz val="10"/>
        <rFont val="Arial"/>
        <family val="2"/>
      </rPr>
      <t xml:space="preserve">(2) </t>
    </r>
  </si>
  <si>
    <r>
      <t xml:space="preserve">   2  Plantas Industriales </t>
    </r>
    <r>
      <rPr>
        <vertAlign val="superscript"/>
        <sz val="10"/>
        <rFont val="Arial"/>
        <family val="2"/>
      </rPr>
      <t>(1)</t>
    </r>
  </si>
  <si>
    <r>
      <t>(3)</t>
    </r>
    <r>
      <rPr>
        <sz val="10"/>
        <rFont val="Arial"/>
        <family val="2"/>
      </rPr>
      <t xml:space="preserve"> Incluye: Frutas frescas, Cítricos, Frutas tropicales, Uvas y Aceitunas</t>
    </r>
  </si>
  <si>
    <r>
      <t xml:space="preserve">(1) </t>
    </r>
    <r>
      <rPr>
        <sz val="10"/>
        <rFont val="Arial"/>
        <family val="2"/>
      </rPr>
      <t>Incluye: Remolacha, Tabaco, Algodón, Girasol y otras. También se  incluyen las leguminosas grano</t>
    </r>
  </si>
  <si>
    <t>Excedente Neto de Explotación</t>
  </si>
  <si>
    <t>Renta empresarial</t>
  </si>
  <si>
    <t>(*)  Metodología SEC-2010</t>
  </si>
  <si>
    <t>C=(A-B) VALOR AÑADIDO BRUTO</t>
  </si>
  <si>
    <t xml:space="preserve">     HORTALIZAS EN INVERNADERO  REGADÍO</t>
  </si>
  <si>
    <t xml:space="preserve">     HERBÁCEOS Y BARBECHOS</t>
  </si>
  <si>
    <t>Base 2016(%)</t>
  </si>
  <si>
    <t>Repercusión</t>
  </si>
  <si>
    <t>Cast-La Mancha</t>
  </si>
  <si>
    <t xml:space="preserve"> Estas  6 CCAA son las más importantes, suponen el 80,9 % de la superficie de esta tipología.</t>
  </si>
  <si>
    <t>Aprovechamientos (Prados y praderas permanentes y Otras superficies para pastos) (32,8% de la SAU)</t>
  </si>
  <si>
    <t xml:space="preserve"> Estas  3 CCAA son las más importantes, suponen el 87,8 % de la superficie de esta tipología.</t>
  </si>
  <si>
    <t>Aceituna de almazara secano (7,0% de la SAU)</t>
  </si>
  <si>
    <t xml:space="preserve"> Estas  6 CCAA son las más importantes, suponen el 83,4 % de la superficie de esta tipología.</t>
  </si>
  <si>
    <t>Uva de vinificación  secano (2,5% de la SAU)</t>
  </si>
  <si>
    <t xml:space="preserve"> Estas  5 CCAA son las más importantes, suponen el 85,2 % de la superficie de esta tipología.</t>
  </si>
  <si>
    <t>Herbáceos regadío (6,2% de la SAU)</t>
  </si>
  <si>
    <t xml:space="preserve"> Estas  4 CCAA son las más importantes, suponen el 81,2 % de la superficie de esta tipología.</t>
  </si>
  <si>
    <t>Herbaceos+Barbecho secano (42,6% de la SAU)</t>
  </si>
  <si>
    <r>
      <rPr>
        <b/>
        <sz val="10"/>
        <color theme="1"/>
        <rFont val="Arial"/>
        <family val="2"/>
      </rPr>
      <t>CLASE DE TIERRA</t>
    </r>
    <r>
      <rPr>
        <sz val="10"/>
        <color theme="1"/>
        <rFont val="Arial"/>
        <family val="2"/>
      </rPr>
      <t xml:space="preserve"> (Estas 5 tipologías son las más importantes, suponen el</t>
    </r>
    <r>
      <rPr>
        <b/>
        <sz val="10"/>
        <color theme="1"/>
        <rFont val="Arial"/>
        <family val="2"/>
      </rPr>
      <t xml:space="preserve"> 91,1%</t>
    </r>
    <r>
      <rPr>
        <sz val="10"/>
        <color theme="1"/>
        <rFont val="Arial"/>
        <family val="2"/>
      </rPr>
      <t xml:space="preserve"> de la SAU)</t>
    </r>
  </si>
  <si>
    <t xml:space="preserve">           Aceituna de almazara regadío</t>
  </si>
  <si>
    <t xml:space="preserve">           Aceituna de almazara secano</t>
  </si>
  <si>
    <t xml:space="preserve">           Aceituna de mesa regadío</t>
  </si>
  <si>
    <t xml:space="preserve">           Aceituna de mesa secano</t>
  </si>
  <si>
    <t xml:space="preserve">           Uva de vinificación regadío</t>
  </si>
  <si>
    <t xml:space="preserve">           Uva de vinificación secano</t>
  </si>
  <si>
    <t xml:space="preserve">           Uva para mesa y pasas regadío</t>
  </si>
  <si>
    <t xml:space="preserve">           Uva para mesa y pasas secano</t>
  </si>
  <si>
    <t xml:space="preserve">           De clima subtropical regadío</t>
  </si>
  <si>
    <t xml:space="preserve">           De clima subtropical secano</t>
  </si>
  <si>
    <t xml:space="preserve">           De clima templado regadío</t>
  </si>
  <si>
    <t xml:space="preserve">           De clima templado secano</t>
  </si>
  <si>
    <t xml:space="preserve">     Frutales </t>
  </si>
  <si>
    <t xml:space="preserve">     Cítricos regadío</t>
  </si>
  <si>
    <t xml:space="preserve">     Arroz</t>
  </si>
  <si>
    <t xml:space="preserve">     Hortalizas en invernadero regadío</t>
  </si>
  <si>
    <t xml:space="preserve">     Hortalizas al aire libre regadío</t>
  </si>
  <si>
    <t xml:space="preserve">     Herbáceos y barbechos</t>
  </si>
  <si>
    <t>2016=100</t>
  </si>
  <si>
    <t>Índice  2016=100</t>
  </si>
  <si>
    <t>Índice 2016=100</t>
  </si>
  <si>
    <t xml:space="preserve">     OTRAS SUPERFICIES PARA  PASTOS SECANO</t>
  </si>
  <si>
    <t xml:space="preserve">     PRADOS Y PRADERAS PERMANENTES SECANO</t>
  </si>
  <si>
    <t xml:space="preserve">     ACEITUNA DE ALMAZARA SECANO</t>
  </si>
  <si>
    <t xml:space="preserve">     UVA DE VINIFICACIÓN SECANO</t>
  </si>
  <si>
    <t xml:space="preserve">             REGADÍO</t>
  </si>
  <si>
    <t xml:space="preserve">             SECANO</t>
  </si>
  <si>
    <t xml:space="preserve">     CULTIVOS HERBÁCEOS</t>
  </si>
  <si>
    <t>Base 2016 (%)</t>
  </si>
  <si>
    <r>
      <t xml:space="preserve">Estas 4 CCAA suman el </t>
    </r>
    <r>
      <rPr>
        <b/>
        <sz val="10"/>
        <rFont val="Arial"/>
        <family val="2"/>
      </rPr>
      <t>82,6 %</t>
    </r>
    <r>
      <rPr>
        <sz val="10"/>
        <rFont val="Arial"/>
        <family val="2"/>
      </rPr>
      <t xml:space="preserve"> de la superficie total de esta clase.</t>
    </r>
  </si>
  <si>
    <t>Otras superficies para pastos de secano</t>
  </si>
  <si>
    <r>
      <t xml:space="preserve">Estas 6 CCAA suman el </t>
    </r>
    <r>
      <rPr>
        <b/>
        <sz val="10"/>
        <rFont val="Arial"/>
        <family val="2"/>
      </rPr>
      <t>84,0 %</t>
    </r>
    <r>
      <rPr>
        <sz val="10"/>
        <rFont val="Arial"/>
        <family val="2"/>
      </rPr>
      <t xml:space="preserve"> de la superficie total de esta clase.</t>
    </r>
  </si>
  <si>
    <t>Prados y praderas permanentes en secano</t>
  </si>
  <si>
    <r>
      <t>Estas 2 CCAA suman el</t>
    </r>
    <r>
      <rPr>
        <b/>
        <sz val="10"/>
        <rFont val="Arial"/>
        <family val="2"/>
      </rPr>
      <t xml:space="preserve"> 90,1 %</t>
    </r>
    <r>
      <rPr>
        <sz val="10"/>
        <rFont val="Arial"/>
        <family val="2"/>
      </rPr>
      <t xml:space="preserve"> de la superficie de esta clase.</t>
    </r>
  </si>
  <si>
    <t>Aceituna de almazara secano</t>
  </si>
  <si>
    <r>
      <t xml:space="preserve">Estas 4 CCAA suman el </t>
    </r>
    <r>
      <rPr>
        <b/>
        <sz val="10"/>
        <rFont val="Arial"/>
        <family val="2"/>
      </rPr>
      <t>85,9 %</t>
    </r>
    <r>
      <rPr>
        <sz val="10"/>
        <rFont val="Arial"/>
        <family val="2"/>
      </rPr>
      <t xml:space="preserve"> de la superficie total de esta clase.</t>
    </r>
  </si>
  <si>
    <t>Uva de vinificación secano</t>
  </si>
  <si>
    <r>
      <t xml:space="preserve">Estas 6 CCAA suman el </t>
    </r>
    <r>
      <rPr>
        <b/>
        <sz val="10"/>
        <rFont val="Arial"/>
        <family val="2"/>
      </rPr>
      <t>85,8 %</t>
    </r>
    <r>
      <rPr>
        <sz val="10"/>
        <rFont val="Arial"/>
        <family val="2"/>
      </rPr>
      <t xml:space="preserve"> de la superficie total de esta clase.</t>
    </r>
  </si>
  <si>
    <t>Cultivos herbáceos de regadío</t>
  </si>
  <si>
    <r>
      <t xml:space="preserve">Estas 5 CCAA suman el </t>
    </r>
    <r>
      <rPr>
        <b/>
        <sz val="10"/>
        <rFont val="Arial"/>
        <family val="2"/>
      </rPr>
      <t>86,3 %</t>
    </r>
    <r>
      <rPr>
        <sz val="10"/>
        <rFont val="Arial"/>
        <family val="2"/>
      </rPr>
      <t xml:space="preserve"> de la superficie total de esta clase.</t>
    </r>
  </si>
  <si>
    <t>Cultivos herbáceos de secano</t>
  </si>
  <si>
    <t xml:space="preserve">  *  Producto Interior Bruto</t>
  </si>
  <si>
    <t xml:space="preserve">Índice 2016=100 </t>
  </si>
  <si>
    <t>* PIB: Producto Interior Bruto</t>
  </si>
  <si>
    <t>Fuente de Información: Oficina Presupuestaria del MAPA</t>
  </si>
  <si>
    <t xml:space="preserve"> 2017</t>
  </si>
  <si>
    <t>INDICADORES ECONÓMICOS - PRECIOS</t>
  </si>
  <si>
    <t>(3) Total (excepto actividades de los hogares como empleadores y de organizaciones y organismos extraterritoriales)</t>
  </si>
  <si>
    <t>R.D.1462/2018</t>
  </si>
  <si>
    <t>1-I-2019</t>
  </si>
  <si>
    <t>INDICADORES ECONÓMICOS  - PRECIOS</t>
  </si>
  <si>
    <t xml:space="preserve">   2018</t>
  </si>
  <si>
    <t>en la OCDE y Países Miembros</t>
  </si>
  <si>
    <t>2015=100</t>
  </si>
  <si>
    <r>
      <t>INDICADORES ECONÓMICOS</t>
    </r>
    <r>
      <rPr>
        <b/>
        <sz val="14"/>
        <rFont val="Arial"/>
        <family val="2"/>
      </rPr>
      <t xml:space="preserve"> - PRECIOS</t>
    </r>
  </si>
  <si>
    <t>en Alimentación de la OCDE y Países Miembros</t>
  </si>
  <si>
    <t>INDICADORES ECONÓMICOS - RED CONTABLE AGRARIA NACIONAL</t>
  </si>
  <si>
    <t>INDICADORES ECONÓMICOS - FINANCIACIÓN AGRARIA Y PESQUERA.</t>
  </si>
  <si>
    <t>INDICADORES ECONÓMICOS - FINANCIACIÓN AGRARIA Y PESQUERA</t>
  </si>
  <si>
    <t>INDICADORES ECONÓMICOS- PRECIOS</t>
  </si>
  <si>
    <t>INDICADORES ECONÓMICOS DEL MEDIO RURAL - MACROMAGNITUDES AGRARIAS</t>
  </si>
  <si>
    <t xml:space="preserve">     Superficie Agraria Útil (SAU) (ha)</t>
  </si>
  <si>
    <t xml:space="preserve">     Unidades de ganado (UG)</t>
  </si>
  <si>
    <t xml:space="preserve">        Mano de obra Familiar (UTAF)</t>
  </si>
  <si>
    <t>VI   RESULTADOS (euros)</t>
  </si>
  <si>
    <t>VII  RATIOS</t>
  </si>
  <si>
    <t>SE425</t>
  </si>
  <si>
    <t>SE430</t>
  </si>
  <si>
    <t>15 Cereales, oleaginosas y proteaginosas</t>
  </si>
  <si>
    <t>16 Otros cultivos anuales extensivos</t>
  </si>
  <si>
    <t>20 Horticultura</t>
  </si>
  <si>
    <t>35 Vitivinicultura</t>
  </si>
  <si>
    <t>36 Frutales</t>
  </si>
  <si>
    <t>37 Olivar</t>
  </si>
  <si>
    <t>38 Cultivos permanentes combinados</t>
  </si>
  <si>
    <t>45 Vacuno lechero</t>
  </si>
  <si>
    <t>48 Ovino_caprino y otros herb.</t>
  </si>
  <si>
    <t>49 Vacuno cría y carne</t>
  </si>
  <si>
    <t>50 Granívoros</t>
  </si>
  <si>
    <t>60 Mixto agricultura</t>
  </si>
  <si>
    <t>70 Mixto ganadería</t>
  </si>
  <si>
    <t>80 Mixto agricultura y ganadería</t>
  </si>
  <si>
    <t>Precios 2018</t>
  </si>
  <si>
    <t xml:space="preserve"> 2015=100</t>
  </si>
  <si>
    <t xml:space="preserve"> 2018</t>
  </si>
  <si>
    <t>Belgium</t>
  </si>
  <si>
    <t>Czechia</t>
  </si>
  <si>
    <t>Denmark</t>
  </si>
  <si>
    <t>Germany (until 1990 former territory of the FRG)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</si>
  <si>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</si>
  <si>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</si>
  <si>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</si>
  <si>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</si>
  <si>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</si>
  <si>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</si>
  <si>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</si>
  <si>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</si>
  <si>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</si>
  <si>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</si>
  <si>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</si>
  <si>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Netherlands</t>
  </si>
  <si>
    <t>Poland</t>
  </si>
  <si>
    <t>Romania</t>
  </si>
  <si>
    <t>Slovenia</t>
  </si>
  <si>
    <t>Slovakia</t>
  </si>
  <si>
    <t>Finland</t>
  </si>
  <si>
    <t>Sweden</t>
  </si>
  <si>
    <t>United Kingdom</t>
  </si>
  <si>
    <t xml:space="preserve"> 2018  </t>
  </si>
  <si>
    <t xml:space="preserve">  Principales series de ETCL Base 2016</t>
  </si>
  <si>
    <t>Fuente: Ministerio de Trabajo y Economia Social</t>
  </si>
  <si>
    <t>R.D. 231/2020</t>
  </si>
  <si>
    <t>1-I-2020</t>
  </si>
  <si>
    <t xml:space="preserve">   2019</t>
  </si>
  <si>
    <t>Para todas las ramas de actividad, los datos son definitivos tres meses después de su primera publicación</t>
  </si>
  <si>
    <t xml:space="preserve">   Letonia</t>
  </si>
  <si>
    <t xml:space="preserve">   Lituania</t>
  </si>
  <si>
    <t xml:space="preserve">   Islandia</t>
  </si>
  <si>
    <t>Incluye alimentación y bebidas no alcoholicas</t>
  </si>
  <si>
    <t>10.4.5. Distribución de los pagos con cargo al F.E.A.G.A., según sectores y líneas de actuación (Millones de euros)</t>
  </si>
  <si>
    <t xml:space="preserve">10.4.4. Serie histórica de la contribución financiera de la Unión Europea </t>
  </si>
  <si>
    <t>10.4.3.2. Inversiones reales del MAPA en el Sector Pesquero (miles de euros).</t>
  </si>
  <si>
    <t>10.1.1.1. Serie histórica del Índice de Precios percibidos por los agricultores</t>
  </si>
  <si>
    <t>10.1.1.2. Serie histórica del Índice de Precios pagados por los agricultores</t>
  </si>
  <si>
    <t>10.1.1.3. Serie histórica del Salario Medio Nacional según categorías laborales (euros por jornada)</t>
  </si>
  <si>
    <t>10.1.1.4. Serie histórica del Índice de Salarios Agrarios</t>
  </si>
  <si>
    <t>10.1.2.3. Serie histórica del Precio Medio General de la Tierra según cultivos/aprovechamientos (euros/hectárea) (base 2016)</t>
  </si>
  <si>
    <t>10.1.2.4. Serie histórica del Índice de Precios de la Tierra según cultivos/aprovechamientos (base 2016)</t>
  </si>
  <si>
    <t>10.1.2.5. Serie histórica de la Evolución de los Precios de la Tierra (base 2016)</t>
  </si>
  <si>
    <t>10.1.3.3. Serie histórica del Canon de Arrendamiento Medio Nacional según cultivos/aprovechamientos (euros/hectárea) base (2016)</t>
  </si>
  <si>
    <t>10.1.3.4.  Serie histórica del Índice de Cánones de Arrendamiento (base 2016=100) según cultivos/aprovechamientos</t>
  </si>
  <si>
    <t>10.1.3.5. Serie histórica de la Evolución de los Cánones de Arrendamiento Rústico (base 2016)</t>
  </si>
  <si>
    <t>10.1.4. Serie histórica del Coste Salarial (2)</t>
  </si>
  <si>
    <t>10.1.5. Evolución del Salario Mínimo Interprofesional</t>
  </si>
  <si>
    <t>10.1.6.1. Serie histórica del Índice de Precios de Consumo (*)</t>
  </si>
  <si>
    <t>10.1.6.2. Serie histórica del Índice de Precios Industriales (*)</t>
  </si>
  <si>
    <t xml:space="preserve">10.1.6.3. Serie histórica del Índice General de Precios de Consumo </t>
  </si>
  <si>
    <t xml:space="preserve">10.1.6.4. Serie histórica del Índice de Precios de Consumo </t>
  </si>
  <si>
    <t>10.1.6.5. Serie histórica del Índice de Precios Percibidos por los Agricultores en la Unión Europea</t>
  </si>
  <si>
    <t>10.1.6.6.  Serie histórica del Índice Total de Precios Pagados por los Agricultores en la Unión Europea</t>
  </si>
  <si>
    <t>10.2.1.1. Componentes de la Producción de la Rama Agraria</t>
  </si>
  <si>
    <t>10.2.1.2. Componentes de la Producción de la Rama Agraria</t>
  </si>
  <si>
    <t>10.2.1.3. Componentes de la Producción de la Rama Agraria</t>
  </si>
  <si>
    <t>10.2.2.1. Consumos intermedios de la Rama Agraria</t>
  </si>
  <si>
    <t>10.2.2.2. Consumos intermedios de la Rama Agraria</t>
  </si>
  <si>
    <t>10.2.2.3. Consumos intermedios de la Rama Agraria</t>
  </si>
  <si>
    <t>10.2.3. Renta de la Agricultura</t>
  </si>
  <si>
    <t>10.2.4.1. Cuenta de Producción de la Agricultura</t>
  </si>
  <si>
    <t>10.2.4.2. Cuenta de Producción de la Agricultura</t>
  </si>
  <si>
    <t>10.2.5. Cuenta de Explotación de la Agricultura</t>
  </si>
  <si>
    <t>10.2.6. Cuenta de Renta Empresarial de la Agricultura</t>
  </si>
  <si>
    <t>10.2.7.1. Cuenta de Capital de la Agricultura</t>
  </si>
  <si>
    <t>10.2.7.2. Cuenta de Capital de la Agricultura</t>
  </si>
  <si>
    <t>10.2.9. Producto Interior Bruto y Renta Nacional: Serie histórica de sus valores en la Contabilidad Nacional de España</t>
  </si>
  <si>
    <t>10.2.10. Producción de la rama de la actividad agraria, producción vegetal, producción animal,</t>
  </si>
  <si>
    <t>10.3.1. Evolución interanual de las principales carácteristicas y resultados</t>
  </si>
  <si>
    <t>10.4.2.1. Subvenciones del MAPA en el Sector Agrario, Industria Agroalimentaria y Desarrollo Rural (miles de euros)</t>
  </si>
  <si>
    <t>10.4.2.2. Subvenciones del MAPA en el Sector Pesquero (miles de euros)</t>
  </si>
  <si>
    <t>10.4.3.1. Inversiones reales del MAPA  en el Sector Agrario, Industria Agroalimentaria y Desarrollo Rural (miles de euros)</t>
  </si>
  <si>
    <t>10.1.2.1. Precios Medios Nacionales de la Tierra según cultivos/aprovechamientos Año 2019 (base 2016)</t>
  </si>
  <si>
    <t>Precios 2019</t>
  </si>
  <si>
    <t>Datos extraidos el 04 de Junio del 2021 08:22 UTC (GMT), de OECD.Stat</t>
  </si>
  <si>
    <t>10.1.2.2. Precios Medios Generales de la Tierra según clases de cultivo y CC.AA , Año 2019 (base 2016)</t>
  </si>
  <si>
    <t>10.1.3.1. Canon de Arrendamiento Medio Nacional según cultivos/aprovechamientos, Año 2019 (base 2016)</t>
  </si>
  <si>
    <t>10.1.3.2. Canon de Arrendamiento Medio según clases de cultivo y CC.AA.  Año 2019 (base 2016)</t>
  </si>
  <si>
    <t>1-I-2021</t>
  </si>
  <si>
    <t xml:space="preserve">   2020</t>
  </si>
  <si>
    <t>Datos extraidos el 04 de Junio del 2021 08:27 UTC (GMT), de OECD.Stat</t>
  </si>
  <si>
    <t>2019(A)</t>
  </si>
  <si>
    <t>2020(E)</t>
  </si>
  <si>
    <t>10.2.8.1 Macromagnitudes Agrarias según comunidades autónomas (*) , 2018</t>
  </si>
  <si>
    <t>10.2.8.1 Macromagnitudes Agrarias según comunidades autónomas (*)(Conclusión) , 2018</t>
  </si>
  <si>
    <t>2019 (A)</t>
  </si>
  <si>
    <t xml:space="preserve">           consumos intermedios y renta agraria en la Unión Europea, 2020 (2ªE)</t>
  </si>
  <si>
    <t xml:space="preserve"> EUR-27 + Reino Unido</t>
  </si>
  <si>
    <t>Fuente: EUROSTAT. Sistema Europeo de Cuentas 2010 (SEC-2010),  (2ª Estimación enero 2021)</t>
  </si>
  <si>
    <t>https://www.mapa.gob.es/es/estadistica/temas/estadisticas-agrarias/economia/red-contable-recan/</t>
  </si>
  <si>
    <t>Promedio 2014-2018</t>
  </si>
  <si>
    <t>10.3.2. Principales carácteristicas y resultados por Comunidades Autónomas, 2018</t>
  </si>
  <si>
    <t>10.3.3.Principales carácteristicas y resultados por Orientaciones Técnico Económicas (OTEs), 2018</t>
  </si>
  <si>
    <t xml:space="preserve"> 2019</t>
  </si>
  <si>
    <t xml:space="preserve"> 2020 (P)</t>
  </si>
  <si>
    <t>Año 2020</t>
  </si>
  <si>
    <t>Fecha de estracción de datos: 04-06-2021</t>
  </si>
  <si>
    <t>Fecha de estracción de datos: 04-6-2021</t>
  </si>
  <si>
    <t xml:space="preserve">Fuente: RECAN 2014 a 2018. MAPA </t>
  </si>
  <si>
    <t xml:space="preserve">Fuente: RECAN 2018. MAPA </t>
  </si>
  <si>
    <t xml:space="preserve"> Promoción agroalimentaria +  Información estadística y red contable +  Estudios y AT Informática y Comunicaciones +  Otras inversiones</t>
  </si>
  <si>
    <t>10.4.1. Resumen general según capítulos del presupuesto de gastos del MAPA (Sección 21) (euros).</t>
  </si>
  <si>
    <t>Otros</t>
  </si>
</sst>
</file>

<file path=xl/styles.xml><?xml version="1.0" encoding="utf-8"?>
<styleSheet xmlns="http://schemas.openxmlformats.org/spreadsheetml/2006/main">
  <numFmts count="23">
    <numFmt numFmtId="43" formatCode="_-* #,##0.00\ _€_-;\-* #,##0.00\ _€_-;_-* &quot;-&quot;??\ _€_-;_-@_-"/>
    <numFmt numFmtId="164" formatCode="_-* #,##0\ _P_t_s_-;\-* #,##0\ _P_t_s_-;_-* &quot;-&quot;\ _P_t_s_-;_-@_-"/>
    <numFmt numFmtId="165" formatCode="#,##0.0_);\(#,##0.0\)"/>
    <numFmt numFmtId="166" formatCode="#,##0_);\(#,##0\)"/>
    <numFmt numFmtId="167" formatCode="#,##0.00_);\(#,##0.00\)"/>
    <numFmt numFmtId="168" formatCode="0.0"/>
    <numFmt numFmtId="169" formatCode="#,##0.0"/>
    <numFmt numFmtId="170" formatCode="0.000"/>
    <numFmt numFmtId="171" formatCode="#,##0.000"/>
    <numFmt numFmtId="172" formatCode="#,##0;\(0.0\)"/>
    <numFmt numFmtId="173" formatCode="_-* #,##0.00\ [$€]_-;\-* #,##0.00\ [$€]_-;_-* &quot;-&quot;??\ [$€]_-;_-@_-"/>
    <numFmt numFmtId="174" formatCode="#,##0_ ;\-#,##0\ "/>
    <numFmt numFmtId="175" formatCode="#,##0.0__;\–#,##0.0__;0.0__;@__"/>
    <numFmt numFmtId="176" formatCode="#,##0.00__;\–#,##0.00__;0.00__;@__"/>
    <numFmt numFmtId="177" formatCode="#,##0__;\–#,##0__;0__;@__"/>
    <numFmt numFmtId="178" formatCode="General\ \ \ \ "/>
    <numFmt numFmtId="179" formatCode="0.0%"/>
    <numFmt numFmtId="180" formatCode="#,##0.000__;\–#,##0.000__;0.000__;@__"/>
    <numFmt numFmtId="181" formatCode="_-* #,##0.0\ _€_-;\-* #,##0.0\ _€_-;_-* &quot;-&quot;??\ _€_-;_-@_-"/>
    <numFmt numFmtId="182" formatCode="#,##0.0;\ \-0;\ \-;\ @"/>
    <numFmt numFmtId="183" formatCode="#,##0.0_ ;\-#,##0.0\ "/>
    <numFmt numFmtId="184" formatCode="#,##0.00_ ;\-#,##0.00\ "/>
    <numFmt numFmtId="185" formatCode="#,##0.0000_);\(#,##0.0000\)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0"/>
      <name val="Courier"/>
      <family val="3"/>
    </font>
    <font>
      <sz val="11"/>
      <color indexed="8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vertAlign val="superscript"/>
      <sz val="14"/>
      <name val="Arial"/>
      <family val="2"/>
    </font>
    <font>
      <sz val="10"/>
      <name val="Arial"/>
      <family val="2"/>
    </font>
    <font>
      <sz val="9"/>
      <name val="Univers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/>
      <diagonal/>
    </border>
    <border>
      <left/>
      <right style="thin">
        <color indexed="60"/>
      </right>
      <top/>
      <bottom style="thin">
        <color indexed="60"/>
      </bottom>
      <diagonal/>
    </border>
    <border>
      <left/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/>
      <right/>
      <top style="thin">
        <color indexed="60"/>
      </top>
      <bottom/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37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/>
      <diagonal/>
    </border>
    <border>
      <left/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theme="9" tint="-0.499984740745262"/>
      </right>
      <top/>
      <bottom style="medium">
        <color rgb="FF993300"/>
      </bottom>
      <diagonal/>
    </border>
    <border>
      <left/>
      <right style="thin">
        <color indexed="60"/>
      </right>
      <top style="medium">
        <color rgb="FF993300"/>
      </top>
      <bottom/>
      <diagonal/>
    </border>
    <border>
      <left/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/>
      <right style="thin">
        <color indexed="60"/>
      </right>
      <top style="medium">
        <color rgb="FF993300"/>
      </top>
      <bottom style="medium">
        <color rgb="FF993300"/>
      </bottom>
      <diagonal/>
    </border>
    <border>
      <left style="thin">
        <color indexed="60"/>
      </left>
      <right/>
      <top style="medium">
        <color rgb="FF993300"/>
      </top>
      <bottom style="medium">
        <color rgb="FF993300"/>
      </bottom>
      <diagonal/>
    </border>
    <border>
      <left/>
      <right style="thin">
        <color rgb="FFC00000"/>
      </right>
      <top style="medium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 style="thin">
        <color rgb="FFC00000"/>
      </right>
      <top/>
      <bottom style="medium">
        <color rgb="FF993300"/>
      </bottom>
      <diagonal/>
    </border>
    <border>
      <left style="thin">
        <color rgb="FFC00000"/>
      </left>
      <right style="thin">
        <color rgb="FFC00000"/>
      </right>
      <top style="medium">
        <color rgb="FFC00000"/>
      </top>
      <bottom/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/>
      <bottom style="medium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theme="9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indexed="60"/>
      </left>
      <right style="thin">
        <color indexed="64"/>
      </right>
      <top style="thin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 style="thin">
        <color indexed="64"/>
      </right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 style="thin">
        <color indexed="60"/>
      </left>
      <right/>
      <top/>
      <bottom style="thin">
        <color theme="9" tint="-0.499984740745262"/>
      </bottom>
      <diagonal/>
    </border>
    <border>
      <left/>
      <right style="thin">
        <color indexed="60"/>
      </right>
      <top/>
      <bottom style="thin">
        <color theme="9" tint="-0.499984740745262"/>
      </bottom>
      <diagonal/>
    </border>
    <border>
      <left style="thin">
        <color indexed="60"/>
      </left>
      <right/>
      <top style="thin">
        <color theme="9" tint="-0.499984740745262"/>
      </top>
      <bottom/>
      <diagonal/>
    </border>
    <border>
      <left/>
      <right style="thin">
        <color indexed="60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  <border>
      <left style="thin">
        <color indexed="64"/>
      </left>
      <right/>
      <top style="thin">
        <color theme="9" tint="-0.499984740745262"/>
      </top>
      <bottom style="thin">
        <color indexed="6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indexed="60"/>
      </bottom>
      <diagonal/>
    </border>
    <border>
      <left/>
      <right style="thin">
        <color rgb="FF993300"/>
      </right>
      <top style="medium">
        <color indexed="60"/>
      </top>
      <bottom/>
      <diagonal/>
    </border>
    <border>
      <left/>
      <right style="thin">
        <color rgb="FF993300"/>
      </right>
      <top/>
      <bottom/>
      <diagonal/>
    </border>
    <border>
      <left/>
      <right style="thin">
        <color rgb="FF993300"/>
      </right>
      <top/>
      <bottom style="medium">
        <color theme="9" tint="-0.499984740745262"/>
      </bottom>
      <diagonal/>
    </border>
    <border>
      <left style="thin">
        <color rgb="FF993300"/>
      </left>
      <right/>
      <top style="medium">
        <color indexed="60"/>
      </top>
      <bottom/>
      <diagonal/>
    </border>
    <border>
      <left style="thin">
        <color indexed="64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rgb="FF993300"/>
      </left>
      <right/>
      <top/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 style="medium">
        <color theme="9" tint="-0.499984740745262"/>
      </bottom>
      <diagonal/>
    </border>
    <border>
      <left/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/>
      <right/>
      <top/>
      <bottom style="medium">
        <color rgb="FF993300"/>
      </bottom>
      <diagonal/>
    </border>
    <border>
      <left style="thin">
        <color indexed="60"/>
      </left>
      <right/>
      <top style="medium">
        <color indexed="60"/>
      </top>
      <bottom style="thin">
        <color rgb="FF993300"/>
      </bottom>
      <diagonal/>
    </border>
    <border>
      <left/>
      <right/>
      <top style="medium">
        <color indexed="60"/>
      </top>
      <bottom style="thin">
        <color rgb="FF993300"/>
      </bottom>
      <diagonal/>
    </border>
    <border>
      <left/>
      <right style="thin">
        <color indexed="60"/>
      </right>
      <top style="medium">
        <color indexed="60"/>
      </top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rgb="FF993300"/>
      </right>
      <top style="medium">
        <color indexed="60"/>
      </top>
      <bottom/>
      <diagonal/>
    </border>
    <border>
      <left style="thin">
        <color indexed="60"/>
      </left>
      <right style="thin">
        <color rgb="FF993300"/>
      </right>
      <top/>
      <bottom/>
      <diagonal/>
    </border>
    <border>
      <left style="thin">
        <color indexed="60"/>
      </left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 style="medium">
        <color indexed="60"/>
      </top>
      <bottom/>
      <diagonal/>
    </border>
    <border>
      <left style="thin">
        <color rgb="FF993300"/>
      </left>
      <right style="thin">
        <color rgb="FF993300"/>
      </right>
      <top/>
      <bottom/>
      <diagonal/>
    </border>
    <border>
      <left style="thin">
        <color rgb="FF993300"/>
      </left>
      <right style="thin">
        <color rgb="FF993300"/>
      </right>
      <top/>
      <bottom style="medium">
        <color indexed="60"/>
      </bottom>
      <diagonal/>
    </border>
    <border>
      <left style="thin">
        <color indexed="60"/>
      </left>
      <right style="thin">
        <color rgb="FF993300"/>
      </right>
      <top style="thin">
        <color indexed="60"/>
      </top>
      <bottom style="medium">
        <color indexed="60"/>
      </bottom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/>
      <right style="thin">
        <color rgb="FF993300"/>
      </right>
      <top style="thin">
        <color indexed="60"/>
      </top>
      <bottom style="medium">
        <color indexed="60"/>
      </bottom>
      <diagonal/>
    </border>
    <border>
      <left style="thin">
        <color rgb="FF993300"/>
      </left>
      <right style="thin">
        <color rgb="FF993300"/>
      </right>
      <top style="thin">
        <color indexed="60"/>
      </top>
      <bottom style="medium">
        <color indexed="60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  <border>
      <left style="thin">
        <color rgb="FF993300"/>
      </left>
      <right/>
      <top/>
      <bottom/>
      <diagonal/>
    </border>
    <border>
      <left style="thin">
        <color rgb="FF993300"/>
      </left>
      <right style="thin">
        <color rgb="FF993300"/>
      </right>
      <top style="medium">
        <color rgb="FFC00000"/>
      </top>
      <bottom/>
      <diagonal/>
    </border>
    <border>
      <left style="thin">
        <color rgb="FF993300"/>
      </left>
      <right/>
      <top style="medium">
        <color rgb="FFC00000"/>
      </top>
      <bottom/>
      <diagonal/>
    </border>
    <border>
      <left/>
      <right style="thin">
        <color rgb="FF993300"/>
      </right>
      <top style="medium">
        <color rgb="FFC00000"/>
      </top>
      <bottom/>
      <diagonal/>
    </border>
    <border>
      <left style="thin">
        <color rgb="FF993300"/>
      </left>
      <right style="thin">
        <color rgb="FF993300"/>
      </right>
      <top style="medium">
        <color rgb="FF993300"/>
      </top>
      <bottom/>
      <diagonal/>
    </border>
    <border>
      <left style="thin">
        <color rgb="FF993300"/>
      </left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/>
      <diagonal/>
    </border>
    <border>
      <left style="thin">
        <color indexed="60"/>
      </left>
      <right style="thin">
        <color rgb="FF993300"/>
      </right>
      <top style="medium">
        <color rgb="FF993300"/>
      </top>
      <bottom style="medium">
        <color rgb="FF993300"/>
      </bottom>
      <diagonal/>
    </border>
    <border>
      <left/>
      <right/>
      <top style="medium">
        <color rgb="FF993300"/>
      </top>
      <bottom style="medium">
        <color rgb="FF993300"/>
      </bottom>
      <diagonal/>
    </border>
    <border>
      <left style="thin">
        <color rgb="FF993300"/>
      </left>
      <right style="thin">
        <color rgb="FF993300"/>
      </right>
      <top style="medium">
        <color rgb="FF993300"/>
      </top>
      <bottom style="medium">
        <color rgb="FF993300"/>
      </bottom>
      <diagonal/>
    </border>
    <border>
      <left style="thin">
        <color indexed="60"/>
      </left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/>
      <top style="medium">
        <color rgb="FFC00000"/>
      </top>
      <bottom/>
      <diagonal/>
    </border>
    <border>
      <left style="thin">
        <color rgb="FFC00000"/>
      </left>
      <right style="thin">
        <color rgb="FF993300"/>
      </right>
      <top/>
      <bottom style="medium">
        <color rgb="FF993300"/>
      </bottom>
      <diagonal/>
    </border>
    <border>
      <left style="thin">
        <color rgb="FFC00000"/>
      </left>
      <right/>
      <top/>
      <bottom style="medium">
        <color rgb="FF993300"/>
      </bottom>
      <diagonal/>
    </border>
    <border>
      <left style="thin">
        <color rgb="FF993300"/>
      </left>
      <right/>
      <top style="medium">
        <color rgb="FF993300"/>
      </top>
      <bottom style="thin">
        <color rgb="FF800000"/>
      </bottom>
      <diagonal/>
    </border>
    <border>
      <left/>
      <right/>
      <top style="medium">
        <color rgb="FF993300"/>
      </top>
      <bottom style="thin">
        <color rgb="FF800000"/>
      </bottom>
      <diagonal/>
    </border>
    <border>
      <left style="thin">
        <color indexed="60"/>
      </left>
      <right/>
      <top/>
      <bottom style="thin">
        <color theme="5" tint="-0.499984740745262"/>
      </bottom>
      <diagonal/>
    </border>
    <border>
      <left/>
      <right style="thin">
        <color indexed="64"/>
      </right>
      <top/>
      <bottom style="medium">
        <color indexed="60"/>
      </bottom>
      <diagonal/>
    </border>
    <border>
      <left/>
      <right/>
      <top style="medium">
        <color indexed="37"/>
      </top>
      <bottom style="thin">
        <color indexed="64"/>
      </bottom>
      <diagonal/>
    </border>
    <border>
      <left style="thin">
        <color rgb="FF993300"/>
      </left>
      <right/>
      <top style="medium">
        <color indexed="37"/>
      </top>
      <bottom/>
      <diagonal/>
    </border>
    <border>
      <left/>
      <right/>
      <top style="medium">
        <color indexed="37"/>
      </top>
      <bottom/>
      <diagonal/>
    </border>
    <border>
      <left style="thin">
        <color rgb="FF993300"/>
      </left>
      <right style="thin">
        <color rgb="FF993300"/>
      </right>
      <top style="thin">
        <color indexed="64"/>
      </top>
      <bottom style="medium">
        <color indexed="37"/>
      </bottom>
      <diagonal/>
    </border>
    <border>
      <left style="thin">
        <color indexed="64"/>
      </left>
      <right/>
      <top style="thin">
        <color rgb="FF993300"/>
      </top>
      <bottom style="medium">
        <color indexed="37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medium">
        <color indexed="37"/>
      </bottom>
      <diagonal/>
    </border>
    <border>
      <left style="thin">
        <color rgb="FF993300"/>
      </left>
      <right/>
      <top style="thin">
        <color indexed="64"/>
      </top>
      <bottom style="medium">
        <color indexed="37"/>
      </bottom>
      <diagonal/>
    </border>
    <border>
      <left/>
      <right/>
      <top/>
      <bottom style="medium">
        <color indexed="37"/>
      </bottom>
      <diagonal/>
    </border>
    <border>
      <left style="thin">
        <color rgb="FF993300"/>
      </left>
      <right/>
      <top style="medium">
        <color rgb="FF993300"/>
      </top>
      <bottom style="thin">
        <color indexed="60"/>
      </bottom>
      <diagonal/>
    </border>
    <border>
      <left/>
      <right/>
      <top style="medium">
        <color rgb="FF993300"/>
      </top>
      <bottom style="thin">
        <color indexed="60"/>
      </bottom>
      <diagonal/>
    </border>
  </borders>
  <cellStyleXfs count="35">
    <xf numFmtId="0" fontId="0" fillId="0" borderId="0"/>
    <xf numFmtId="17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7" fillId="0" borderId="1">
      <alignment horizontal="right"/>
    </xf>
    <xf numFmtId="9" fontId="5" fillId="0" borderId="0" applyFont="0" applyFill="0" applyBorder="0" applyAlignment="0" applyProtection="0"/>
    <xf numFmtId="0" fontId="4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8" fillId="6" borderId="0" applyNumberFormat="0" applyBorder="0" applyAlignment="0" applyProtection="0"/>
    <xf numFmtId="0" fontId="49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</cellStyleXfs>
  <cellXfs count="1214">
    <xf numFmtId="0" fontId="0" fillId="0" borderId="0" xfId="0"/>
    <xf numFmtId="166" fontId="8" fillId="0" borderId="0" xfId="10" applyFont="1" applyAlignment="1">
      <alignment horizontal="center"/>
    </xf>
    <xf numFmtId="0" fontId="8" fillId="0" borderId="0" xfId="9" applyFont="1"/>
    <xf numFmtId="166" fontId="8" fillId="0" borderId="0" xfId="10" applyFont="1"/>
    <xf numFmtId="165" fontId="8" fillId="0" borderId="0" xfId="13" applyFont="1"/>
    <xf numFmtId="168" fontId="0" fillId="0" borderId="0" xfId="0" applyNumberFormat="1"/>
    <xf numFmtId="2" fontId="0" fillId="0" borderId="0" xfId="0" applyNumberFormat="1"/>
    <xf numFmtId="0" fontId="8" fillId="2" borderId="0" xfId="0" applyFont="1" applyFill="1" applyBorder="1"/>
    <xf numFmtId="1" fontId="8" fillId="2" borderId="0" xfId="0" applyNumberFormat="1" applyFont="1" applyFill="1" applyBorder="1" applyAlignment="1">
      <alignment horizontal="center"/>
    </xf>
    <xf numFmtId="0" fontId="8" fillId="2" borderId="0" xfId="0" applyFont="1" applyFill="1"/>
    <xf numFmtId="0" fontId="16" fillId="2" borderId="0" xfId="0" applyFont="1" applyFill="1"/>
    <xf numFmtId="0" fontId="17" fillId="2" borderId="0" xfId="0" applyFont="1" applyFill="1"/>
    <xf numFmtId="0" fontId="19" fillId="2" borderId="0" xfId="0" applyFont="1" applyFill="1" applyBorder="1"/>
    <xf numFmtId="0" fontId="19" fillId="2" borderId="0" xfId="0" applyFont="1" applyFill="1"/>
    <xf numFmtId="0" fontId="18" fillId="2" borderId="0" xfId="0" applyFont="1" applyFill="1"/>
    <xf numFmtId="168" fontId="19" fillId="2" borderId="0" xfId="0" applyNumberFormat="1" applyFont="1" applyFill="1" applyBorder="1"/>
    <xf numFmtId="0" fontId="17" fillId="2" borderId="0" xfId="0" applyFont="1" applyFill="1" applyBorder="1"/>
    <xf numFmtId="168" fontId="17" fillId="2" borderId="0" xfId="0" applyNumberFormat="1" applyFont="1" applyFill="1" applyBorder="1"/>
    <xf numFmtId="0" fontId="5" fillId="2" borderId="0" xfId="0" applyFont="1" applyFill="1"/>
    <xf numFmtId="174" fontId="16" fillId="2" borderId="0" xfId="1" applyNumberFormat="1" applyFont="1" applyFill="1"/>
    <xf numFmtId="168" fontId="8" fillId="2" borderId="0" xfId="0" applyNumberFormat="1" applyFont="1" applyFill="1" applyBorder="1" applyAlignment="1">
      <alignment horizontal="center"/>
    </xf>
    <xf numFmtId="0" fontId="5" fillId="2" borderId="0" xfId="3" applyFill="1"/>
    <xf numFmtId="0" fontId="5" fillId="2" borderId="0" xfId="3" applyFont="1" applyFill="1"/>
    <xf numFmtId="1" fontId="5" fillId="2" borderId="0" xfId="3" applyNumberFormat="1" applyFill="1"/>
    <xf numFmtId="0" fontId="5" fillId="0" borderId="0" xfId="3" applyFill="1"/>
    <xf numFmtId="0" fontId="5" fillId="2" borderId="0" xfId="3" applyFill="1" applyBorder="1"/>
    <xf numFmtId="0" fontId="8" fillId="2" borderId="0" xfId="3" applyFont="1" applyFill="1"/>
    <xf numFmtId="0" fontId="12" fillId="2" borderId="0" xfId="3" applyFont="1" applyFill="1" applyBorder="1"/>
    <xf numFmtId="0" fontId="9" fillId="2" borderId="0" xfId="3" applyFont="1" applyFill="1" applyAlignment="1">
      <alignment vertical="distributed"/>
    </xf>
    <xf numFmtId="0" fontId="22" fillId="2" borderId="0" xfId="3" applyFont="1" applyFill="1"/>
    <xf numFmtId="1" fontId="22" fillId="2" borderId="0" xfId="3" applyNumberFormat="1" applyFont="1" applyFill="1"/>
    <xf numFmtId="0" fontId="5" fillId="2" borderId="0" xfId="3" applyFont="1" applyFill="1" applyAlignment="1">
      <alignment horizontal="center"/>
    </xf>
    <xf numFmtId="1" fontId="5" fillId="2" borderId="0" xfId="3" applyNumberFormat="1" applyFont="1" applyFill="1" applyBorder="1" applyAlignment="1">
      <alignment horizontal="left"/>
    </xf>
    <xf numFmtId="1" fontId="5" fillId="2" borderId="0" xfId="3" applyNumberFormat="1" applyFont="1" applyFill="1"/>
    <xf numFmtId="1" fontId="5" fillId="2" borderId="0" xfId="3" applyNumberFormat="1" applyFill="1" applyBorder="1"/>
    <xf numFmtId="0" fontId="8" fillId="2" borderId="0" xfId="3" applyFont="1" applyFill="1" applyBorder="1"/>
    <xf numFmtId="4" fontId="15" fillId="2" borderId="0" xfId="2" applyNumberFormat="1" applyFont="1" applyFill="1" applyBorder="1" applyAlignment="1">
      <alignment horizontal="right"/>
    </xf>
    <xf numFmtId="4" fontId="15" fillId="2" borderId="0" xfId="3" applyNumberFormat="1" applyFont="1" applyFill="1" applyBorder="1"/>
    <xf numFmtId="169" fontId="15" fillId="2" borderId="0" xfId="3" applyNumberFormat="1" applyFont="1" applyFill="1" applyBorder="1"/>
    <xf numFmtId="0" fontId="5" fillId="2" borderId="0" xfId="3"/>
    <xf numFmtId="0" fontId="5" fillId="2" borderId="0" xfId="3" applyFont="1"/>
    <xf numFmtId="0" fontId="5" fillId="2" borderId="0" xfId="3" applyBorder="1"/>
    <xf numFmtId="0" fontId="24" fillId="0" borderId="0" xfId="19" applyFont="1"/>
    <xf numFmtId="0" fontId="7" fillId="0" borderId="0" xfId="19" applyFont="1"/>
    <xf numFmtId="0" fontId="24" fillId="0" borderId="0" xfId="21" applyFont="1"/>
    <xf numFmtId="0" fontId="7" fillId="0" borderId="0" xfId="21" applyFont="1"/>
    <xf numFmtId="0" fontId="7" fillId="0" borderId="0" xfId="21" applyFont="1" applyAlignment="1">
      <alignment horizontal="right"/>
    </xf>
    <xf numFmtId="0" fontId="7" fillId="0" borderId="0" xfId="21" applyFont="1" applyBorder="1" applyAlignment="1">
      <alignment horizontal="right"/>
    </xf>
    <xf numFmtId="0" fontId="7" fillId="0" borderId="0" xfId="20" applyFont="1" applyAlignment="1">
      <alignment horizontal="right"/>
    </xf>
    <xf numFmtId="0" fontId="7" fillId="0" borderId="0" xfId="20" applyFont="1"/>
    <xf numFmtId="0" fontId="23" fillId="0" borderId="0" xfId="20" applyFont="1" applyAlignment="1">
      <alignment horizontal="right"/>
    </xf>
    <xf numFmtId="0" fontId="23" fillId="0" borderId="0" xfId="20" applyFont="1"/>
    <xf numFmtId="0" fontId="7" fillId="0" borderId="0" xfId="20" applyFont="1" applyBorder="1" applyAlignment="1">
      <alignment horizontal="right"/>
    </xf>
    <xf numFmtId="0" fontId="7" fillId="0" borderId="0" xfId="4" applyFont="1" applyFill="1" applyAlignment="1">
      <alignment horizontal="right"/>
    </xf>
    <xf numFmtId="0" fontId="0" fillId="2" borderId="0" xfId="0" applyFill="1"/>
    <xf numFmtId="0" fontId="11" fillId="2" borderId="0" xfId="16" applyFont="1" applyFill="1"/>
    <xf numFmtId="3" fontId="0" fillId="2" borderId="0" xfId="0" applyNumberFormat="1" applyFill="1"/>
    <xf numFmtId="0" fontId="24" fillId="0" borderId="0" xfId="0" applyFont="1"/>
    <xf numFmtId="4" fontId="11" fillId="0" borderId="0" xfId="0" applyNumberFormat="1" applyFont="1" applyAlignment="1">
      <alignment horizontal="right"/>
    </xf>
    <xf numFmtId="4" fontId="26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0" fontId="13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/>
    <xf numFmtId="0" fontId="26" fillId="0" borderId="0" xfId="0" applyFont="1"/>
    <xf numFmtId="0" fontId="19" fillId="0" borderId="0" xfId="0" applyFont="1"/>
    <xf numFmtId="0" fontId="0" fillId="0" borderId="0" xfId="0" applyFill="1"/>
    <xf numFmtId="165" fontId="24" fillId="0" borderId="0" xfId="8" applyFont="1"/>
    <xf numFmtId="0" fontId="0" fillId="0" borderId="0" xfId="0" applyBorder="1"/>
    <xf numFmtId="165" fontId="24" fillId="0" borderId="0" xfId="7" applyFont="1"/>
    <xf numFmtId="165" fontId="9" fillId="0" borderId="0" xfId="7" applyFont="1" applyAlignment="1"/>
    <xf numFmtId="165" fontId="11" fillId="0" borderId="0" xfId="7" applyFont="1"/>
    <xf numFmtId="165" fontId="11" fillId="0" borderId="0" xfId="8" applyFont="1"/>
    <xf numFmtId="0" fontId="10" fillId="2" borderId="0" xfId="15" applyFont="1" applyFill="1" applyBorder="1" applyAlignment="1"/>
    <xf numFmtId="0" fontId="8" fillId="0" borderId="6" xfId="9" applyFont="1" applyBorder="1" applyProtection="1"/>
    <xf numFmtId="175" fontId="8" fillId="2" borderId="4" xfId="0" quotePrefix="1" applyNumberFormat="1" applyFont="1" applyFill="1" applyBorder="1" applyAlignment="1">
      <alignment horizontal="right"/>
    </xf>
    <xf numFmtId="177" fontId="8" fillId="2" borderId="4" xfId="0" quotePrefix="1" applyNumberFormat="1" applyFont="1" applyFill="1" applyBorder="1" applyAlignment="1">
      <alignment horizontal="right"/>
    </xf>
    <xf numFmtId="175" fontId="8" fillId="2" borderId="5" xfId="0" quotePrefix="1" applyNumberFormat="1" applyFont="1" applyFill="1" applyBorder="1" applyAlignment="1">
      <alignment horizontal="right"/>
    </xf>
    <xf numFmtId="175" fontId="8" fillId="2" borderId="7" xfId="0" quotePrefix="1" applyNumberFormat="1" applyFont="1" applyFill="1" applyBorder="1" applyAlignment="1">
      <alignment horizontal="right"/>
    </xf>
    <xf numFmtId="177" fontId="8" fillId="2" borderId="7" xfId="0" quotePrefix="1" applyNumberFormat="1" applyFont="1" applyFill="1" applyBorder="1" applyAlignment="1">
      <alignment horizontal="right"/>
    </xf>
    <xf numFmtId="175" fontId="8" fillId="2" borderId="8" xfId="0" quotePrefix="1" applyNumberFormat="1" applyFont="1" applyFill="1" applyBorder="1" applyAlignment="1">
      <alignment horizontal="right"/>
    </xf>
    <xf numFmtId="0" fontId="8" fillId="2" borderId="6" xfId="0" applyFont="1" applyFill="1" applyBorder="1"/>
    <xf numFmtId="0" fontId="17" fillId="2" borderId="2" xfId="0" applyFont="1" applyFill="1" applyBorder="1"/>
    <xf numFmtId="0" fontId="8" fillId="2" borderId="9" xfId="0" applyFont="1" applyFill="1" applyBorder="1"/>
    <xf numFmtId="0" fontId="9" fillId="2" borderId="2" xfId="0" applyFont="1" applyFill="1" applyBorder="1" applyAlignment="1">
      <alignment horizontal="center"/>
    </xf>
    <xf numFmtId="0" fontId="19" fillId="2" borderId="2" xfId="0" applyFont="1" applyFill="1" applyBorder="1"/>
    <xf numFmtId="169" fontId="15" fillId="2" borderId="6" xfId="0" applyNumberFormat="1" applyFont="1" applyFill="1" applyBorder="1"/>
    <xf numFmtId="169" fontId="14" fillId="2" borderId="6" xfId="0" applyNumberFormat="1" applyFont="1" applyFill="1" applyBorder="1"/>
    <xf numFmtId="3" fontId="17" fillId="2" borderId="5" xfId="0" applyNumberFormat="1" applyFont="1" applyFill="1" applyBorder="1" applyAlignment="1"/>
    <xf numFmtId="174" fontId="8" fillId="2" borderId="6" xfId="1" applyNumberFormat="1" applyFont="1" applyFill="1" applyBorder="1"/>
    <xf numFmtId="0" fontId="11" fillId="0" borderId="2" xfId="11" applyFont="1" applyBorder="1"/>
    <xf numFmtId="0" fontId="8" fillId="0" borderId="3" xfId="12" applyFont="1" applyBorder="1"/>
    <xf numFmtId="165" fontId="8" fillId="0" borderId="3" xfId="13" applyFont="1" applyBorder="1"/>
    <xf numFmtId="0" fontId="0" fillId="0" borderId="17" xfId="0" applyBorder="1"/>
    <xf numFmtId="0" fontId="9" fillId="0" borderId="2" xfId="14" applyFont="1" applyBorder="1" applyAlignment="1">
      <alignment horizontal="center"/>
    </xf>
    <xf numFmtId="0" fontId="5" fillId="2" borderId="2" xfId="3" applyFont="1" applyFill="1" applyBorder="1"/>
    <xf numFmtId="1" fontId="5" fillId="2" borderId="17" xfId="3" applyNumberFormat="1" applyFill="1" applyBorder="1"/>
    <xf numFmtId="0" fontId="5" fillId="2" borderId="2" xfId="3" applyFill="1" applyBorder="1"/>
    <xf numFmtId="0" fontId="5" fillId="2" borderId="17" xfId="3" applyFill="1" applyBorder="1"/>
    <xf numFmtId="0" fontId="22" fillId="2" borderId="2" xfId="3" applyFont="1" applyFill="1" applyBorder="1"/>
    <xf numFmtId="0" fontId="5" fillId="2" borderId="2" xfId="3" applyFill="1" applyBorder="1" applyAlignment="1">
      <alignment horizontal="center" vertical="center"/>
    </xf>
    <xf numFmtId="1" fontId="5" fillId="2" borderId="6" xfId="3" applyNumberFormat="1" applyFont="1" applyFill="1" applyBorder="1" applyAlignment="1">
      <alignment horizontal="left"/>
    </xf>
    <xf numFmtId="1" fontId="5" fillId="2" borderId="9" xfId="3" applyNumberFormat="1" applyFont="1" applyFill="1" applyBorder="1" applyAlignment="1">
      <alignment horizontal="left"/>
    </xf>
    <xf numFmtId="0" fontId="5" fillId="2" borderId="21" xfId="3" applyFill="1" applyBorder="1"/>
    <xf numFmtId="0" fontId="5" fillId="2" borderId="20" xfId="3" applyFill="1" applyBorder="1"/>
    <xf numFmtId="0" fontId="5" fillId="2" borderId="22" xfId="3" applyFill="1" applyBorder="1"/>
    <xf numFmtId="0" fontId="5" fillId="2" borderId="16" xfId="3" applyFill="1" applyBorder="1"/>
    <xf numFmtId="0" fontId="5" fillId="2" borderId="6" xfId="3" applyFill="1" applyBorder="1"/>
    <xf numFmtId="0" fontId="8" fillId="2" borderId="3" xfId="3" applyFont="1" applyBorder="1"/>
    <xf numFmtId="177" fontId="8" fillId="2" borderId="4" xfId="3" applyNumberFormat="1" applyFont="1" applyFill="1" applyBorder="1" applyAlignment="1" applyProtection="1">
      <alignment horizontal="right"/>
    </xf>
    <xf numFmtId="0" fontId="9" fillId="0" borderId="2" xfId="19" applyFont="1" applyBorder="1" applyAlignment="1">
      <alignment horizontal="center"/>
    </xf>
    <xf numFmtId="0" fontId="0" fillId="0" borderId="2" xfId="0" applyBorder="1" applyAlignment="1"/>
    <xf numFmtId="0" fontId="0" fillId="2" borderId="2" xfId="0" applyFill="1" applyBorder="1"/>
    <xf numFmtId="165" fontId="8" fillId="2" borderId="3" xfId="16" applyNumberFormat="1" applyFont="1" applyFill="1" applyBorder="1" applyProtection="1"/>
    <xf numFmtId="165" fontId="8" fillId="2" borderId="6" xfId="16" applyNumberFormat="1" applyFont="1" applyFill="1" applyBorder="1" applyProtection="1"/>
    <xf numFmtId="0" fontId="0" fillId="2" borderId="17" xfId="0" applyFill="1" applyBorder="1"/>
    <xf numFmtId="165" fontId="9" fillId="0" borderId="2" xfId="6" applyFont="1" applyFill="1" applyBorder="1" applyAlignment="1">
      <alignment horizontal="center"/>
    </xf>
    <xf numFmtId="165" fontId="9" fillId="0" borderId="2" xfId="8" applyFont="1" applyBorder="1" applyAlignment="1">
      <alignment horizontal="center"/>
    </xf>
    <xf numFmtId="165" fontId="11" fillId="0" borderId="2" xfId="7" applyFont="1" applyBorder="1"/>
    <xf numFmtId="165" fontId="11" fillId="0" borderId="2" xfId="8" applyFont="1" applyBorder="1"/>
    <xf numFmtId="0" fontId="12" fillId="2" borderId="17" xfId="0" applyFont="1" applyFill="1" applyBorder="1"/>
    <xf numFmtId="0" fontId="12" fillId="0" borderId="0" xfId="12" quotePrefix="1" applyFont="1"/>
    <xf numFmtId="177" fontId="5" fillId="2" borderId="0" xfId="3" applyNumberFormat="1"/>
    <xf numFmtId="0" fontId="12" fillId="2" borderId="0" xfId="0" applyFont="1" applyFill="1" applyBorder="1"/>
    <xf numFmtId="4" fontId="8" fillId="2" borderId="0" xfId="3" applyNumberFormat="1" applyFont="1" applyFill="1"/>
    <xf numFmtId="175" fontId="8" fillId="3" borderId="10" xfId="0" quotePrefix="1" applyNumberFormat="1" applyFont="1" applyFill="1" applyBorder="1" applyAlignment="1">
      <alignment horizontal="right"/>
    </xf>
    <xf numFmtId="175" fontId="8" fillId="3" borderId="11" xfId="0" quotePrefix="1" applyNumberFormat="1" applyFont="1" applyFill="1" applyBorder="1" applyAlignment="1">
      <alignment horizontal="right"/>
    </xf>
    <xf numFmtId="0" fontId="8" fillId="3" borderId="9" xfId="0" applyFont="1" applyFill="1" applyBorder="1"/>
    <xf numFmtId="0" fontId="0" fillId="0" borderId="0" xfId="0" applyAlignment="1">
      <alignment horizontal="center"/>
    </xf>
    <xf numFmtId="0" fontId="8" fillId="3" borderId="9" xfId="15" applyFont="1" applyFill="1" applyBorder="1"/>
    <xf numFmtId="165" fontId="8" fillId="3" borderId="9" xfId="6" applyFont="1" applyFill="1" applyBorder="1"/>
    <xf numFmtId="175" fontId="8" fillId="3" borderId="10" xfId="0" applyNumberFormat="1" applyFont="1" applyFill="1" applyBorder="1" applyAlignment="1" applyProtection="1">
      <alignment horizontal="right"/>
    </xf>
    <xf numFmtId="176" fontId="8" fillId="3" borderId="11" xfId="0" applyNumberFormat="1" applyFont="1" applyFill="1" applyBorder="1" applyAlignment="1" applyProtection="1">
      <alignment horizontal="right"/>
    </xf>
    <xf numFmtId="165" fontId="8" fillId="3" borderId="9" xfId="8" applyFont="1" applyFill="1" applyBorder="1"/>
    <xf numFmtId="165" fontId="9" fillId="0" borderId="0" xfId="7" quotePrefix="1" applyFont="1" applyAlignment="1"/>
    <xf numFmtId="165" fontId="8" fillId="3" borderId="9" xfId="7" applyFont="1" applyFill="1" applyBorder="1"/>
    <xf numFmtId="165" fontId="8" fillId="0" borderId="6" xfId="13" applyFont="1" applyBorder="1"/>
    <xf numFmtId="169" fontId="8" fillId="3" borderId="9" xfId="0" applyNumberFormat="1" applyFont="1" applyFill="1" applyBorder="1"/>
    <xf numFmtId="0" fontId="7" fillId="0" borderId="0" xfId="0" quotePrefix="1" applyFont="1" applyBorder="1"/>
    <xf numFmtId="0" fontId="23" fillId="0" borderId="0" xfId="21" applyFont="1"/>
    <xf numFmtId="0" fontId="33" fillId="0" borderId="0" xfId="21" applyFont="1"/>
    <xf numFmtId="0" fontId="7" fillId="0" borderId="0" xfId="21" applyFont="1" applyBorder="1"/>
    <xf numFmtId="0" fontId="7" fillId="3" borderId="18" xfId="19" applyFont="1" applyFill="1" applyBorder="1" applyAlignment="1">
      <alignment horizontal="center" vertical="center"/>
    </xf>
    <xf numFmtId="169" fontId="8" fillId="2" borderId="5" xfId="0" quotePrefix="1" applyNumberFormat="1" applyFont="1" applyFill="1" applyBorder="1" applyAlignment="1">
      <alignment horizontal="right"/>
    </xf>
    <xf numFmtId="169" fontId="0" fillId="0" borderId="8" xfId="0" applyNumberFormat="1" applyBorder="1"/>
    <xf numFmtId="165" fontId="10" fillId="0" borderId="0" xfId="13" applyFont="1" applyAlignment="1"/>
    <xf numFmtId="0" fontId="0" fillId="3" borderId="19" xfId="0" applyFill="1" applyBorder="1" applyAlignment="1">
      <alignment horizontal="center" vertical="center"/>
    </xf>
    <xf numFmtId="0" fontId="8" fillId="2" borderId="32" xfId="3" applyFont="1" applyFill="1" applyBorder="1" applyAlignment="1">
      <alignment horizontal="left" vertical="center"/>
    </xf>
    <xf numFmtId="0" fontId="8" fillId="2" borderId="33" xfId="3" applyFont="1" applyFill="1" applyBorder="1" applyAlignment="1">
      <alignment horizontal="left" vertical="center"/>
    </xf>
    <xf numFmtId="0" fontId="8" fillId="2" borderId="34" xfId="3" applyFont="1" applyFill="1" applyBorder="1" applyAlignment="1">
      <alignment horizontal="left" vertical="center"/>
    </xf>
    <xf numFmtId="175" fontId="8" fillId="2" borderId="27" xfId="3" applyNumberFormat="1" applyFont="1" applyFill="1" applyBorder="1" applyAlignment="1" applyProtection="1">
      <alignment horizontal="right" vertical="center"/>
    </xf>
    <xf numFmtId="175" fontId="8" fillId="2" borderId="30" xfId="3" applyNumberFormat="1" applyFont="1" applyFill="1" applyBorder="1" applyAlignment="1" applyProtection="1">
      <alignment horizontal="right" vertical="center"/>
    </xf>
    <xf numFmtId="175" fontId="8" fillId="2" borderId="26" xfId="3" applyNumberFormat="1" applyFont="1" applyFill="1" applyBorder="1" applyAlignment="1" applyProtection="1">
      <alignment horizontal="right" vertical="center"/>
    </xf>
    <xf numFmtId="175" fontId="8" fillId="2" borderId="31" xfId="3" applyNumberFormat="1" applyFont="1" applyFill="1" applyBorder="1" applyAlignment="1" applyProtection="1">
      <alignment horizontal="right" vertical="center"/>
    </xf>
    <xf numFmtId="0" fontId="8" fillId="2" borderId="32" xfId="3" applyFont="1" applyFill="1" applyBorder="1" applyAlignment="1">
      <alignment vertical="center"/>
    </xf>
    <xf numFmtId="0" fontId="8" fillId="2" borderId="33" xfId="3" applyFont="1" applyFill="1" applyBorder="1" applyAlignment="1">
      <alignment vertical="center"/>
    </xf>
    <xf numFmtId="0" fontId="8" fillId="2" borderId="34" xfId="3" applyFont="1" applyFill="1" applyBorder="1" applyAlignment="1">
      <alignment vertical="center"/>
    </xf>
    <xf numFmtId="0" fontId="5" fillId="3" borderId="5" xfId="3" applyFont="1" applyFill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center"/>
    </xf>
    <xf numFmtId="0" fontId="5" fillId="3" borderId="35" xfId="3" applyFill="1" applyBorder="1" applyAlignment="1">
      <alignment vertical="center"/>
    </xf>
    <xf numFmtId="0" fontId="5" fillId="3" borderId="28" xfId="3" applyFill="1" applyBorder="1" applyAlignment="1">
      <alignment vertical="center"/>
    </xf>
    <xf numFmtId="0" fontId="8" fillId="2" borderId="36" xfId="3" applyFont="1" applyFill="1" applyBorder="1" applyAlignment="1">
      <alignment vertical="center"/>
    </xf>
    <xf numFmtId="0" fontId="8" fillId="2" borderId="37" xfId="3" applyFont="1" applyFill="1" applyBorder="1" applyAlignment="1">
      <alignment vertical="center"/>
    </xf>
    <xf numFmtId="0" fontId="8" fillId="2" borderId="29" xfId="3" applyFont="1" applyFill="1" applyBorder="1" applyAlignment="1">
      <alignment vertical="center"/>
    </xf>
    <xf numFmtId="176" fontId="8" fillId="2" borderId="27" xfId="3" applyNumberFormat="1" applyFont="1" applyFill="1" applyBorder="1" applyAlignment="1" applyProtection="1">
      <alignment horizontal="right" vertical="center"/>
    </xf>
    <xf numFmtId="176" fontId="8" fillId="2" borderId="30" xfId="3" applyNumberFormat="1" applyFont="1" applyFill="1" applyBorder="1" applyAlignment="1" applyProtection="1">
      <alignment horizontal="right" vertical="center"/>
    </xf>
    <xf numFmtId="176" fontId="8" fillId="2" borderId="26" xfId="3" applyNumberFormat="1" applyFont="1" applyFill="1" applyBorder="1" applyAlignment="1" applyProtection="1">
      <alignment horizontal="right" vertical="center"/>
    </xf>
    <xf numFmtId="176" fontId="8" fillId="2" borderId="31" xfId="3" applyNumberFormat="1" applyFont="1" applyFill="1" applyBorder="1" applyAlignment="1" applyProtection="1">
      <alignment horizontal="right" vertical="center"/>
    </xf>
    <xf numFmtId="176" fontId="8" fillId="2" borderId="18" xfId="3" applyNumberFormat="1" applyFont="1" applyFill="1" applyBorder="1" applyAlignment="1" applyProtection="1">
      <alignment horizontal="right" vertical="center"/>
    </xf>
    <xf numFmtId="176" fontId="8" fillId="2" borderId="19" xfId="3" applyNumberFormat="1" applyFont="1" applyFill="1" applyBorder="1" applyAlignment="1" applyProtection="1">
      <alignment horizontal="right" vertical="center"/>
    </xf>
    <xf numFmtId="0" fontId="5" fillId="2" borderId="0" xfId="3" applyFill="1" applyBorder="1" applyAlignment="1">
      <alignment horizontal="centerContinuous"/>
    </xf>
    <xf numFmtId="0" fontId="5" fillId="2" borderId="0" xfId="3" applyFill="1" applyAlignment="1">
      <alignment horizontal="centerContinuous"/>
    </xf>
    <xf numFmtId="0" fontId="10" fillId="2" borderId="0" xfId="3" applyFont="1" applyFill="1" applyAlignment="1">
      <alignment vertical="center" wrapText="1"/>
    </xf>
    <xf numFmtId="0" fontId="9" fillId="2" borderId="0" xfId="3" applyFont="1" applyFill="1" applyAlignment="1"/>
    <xf numFmtId="0" fontId="5" fillId="2" borderId="0" xfId="3" applyFill="1" applyBorder="1" applyAlignment="1">
      <alignment horizontal="center" vertical="center"/>
    </xf>
    <xf numFmtId="0" fontId="5" fillId="2" borderId="0" xfId="3" applyFill="1" applyAlignment="1">
      <alignment horizontal="center" vertical="center"/>
    </xf>
    <xf numFmtId="0" fontId="5" fillId="3" borderId="3" xfId="3" applyFill="1" applyBorder="1"/>
    <xf numFmtId="0" fontId="5" fillId="3" borderId="4" xfId="3" applyFont="1" applyFill="1" applyBorder="1" applyAlignment="1">
      <alignment horizontal="center"/>
    </xf>
    <xf numFmtId="0" fontId="5" fillId="3" borderId="5" xfId="3" applyFont="1" applyFill="1" applyBorder="1" applyAlignment="1">
      <alignment horizontal="center"/>
    </xf>
    <xf numFmtId="0" fontId="9" fillId="0" borderId="0" xfId="3" applyFont="1" applyFill="1" applyBorder="1" applyAlignment="1"/>
    <xf numFmtId="177" fontId="8" fillId="2" borderId="5" xfId="3" applyNumberFormat="1" applyFont="1" applyFill="1" applyBorder="1" applyAlignment="1" applyProtection="1">
      <alignment horizontal="right"/>
    </xf>
    <xf numFmtId="0" fontId="8" fillId="3" borderId="11" xfId="14" applyFont="1" applyFill="1" applyBorder="1" applyAlignment="1">
      <alignment horizontal="center" vertical="center"/>
    </xf>
    <xf numFmtId="0" fontId="5" fillId="0" borderId="0" xfId="14" quotePrefix="1" applyNumberFormat="1" applyFont="1"/>
    <xf numFmtId="0" fontId="5" fillId="0" borderId="0" xfId="14" applyFont="1"/>
    <xf numFmtId="0" fontId="5" fillId="3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left" indent="1"/>
    </xf>
    <xf numFmtId="0" fontId="8" fillId="2" borderId="14" xfId="0" applyFont="1" applyFill="1" applyBorder="1" applyAlignment="1">
      <alignment horizontal="left" indent="1"/>
    </xf>
    <xf numFmtId="0" fontId="17" fillId="2" borderId="0" xfId="0" applyNumberFormat="1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left" indent="1"/>
    </xf>
    <xf numFmtId="0" fontId="7" fillId="0" borderId="0" xfId="19" applyFont="1" applyBorder="1" applyAlignment="1">
      <alignment horizontal="left" indent="1"/>
    </xf>
    <xf numFmtId="0" fontId="7" fillId="0" borderId="6" xfId="19" applyFont="1" applyBorder="1" applyAlignment="1">
      <alignment horizontal="left" indent="1"/>
    </xf>
    <xf numFmtId="0" fontId="8" fillId="0" borderId="0" xfId="19" applyFont="1" applyBorder="1" applyAlignment="1">
      <alignment horizontal="left" indent="1"/>
    </xf>
    <xf numFmtId="0" fontId="7" fillId="0" borderId="0" xfId="19" applyFont="1" applyAlignment="1">
      <alignment horizontal="left"/>
    </xf>
    <xf numFmtId="0" fontId="7" fillId="0" borderId="0" xfId="19" applyFont="1" applyAlignment="1">
      <alignment horizontal="center"/>
    </xf>
    <xf numFmtId="0" fontId="8" fillId="0" borderId="17" xfId="19" applyFont="1" applyBorder="1" applyAlignment="1">
      <alignment horizontal="left" indent="1"/>
    </xf>
    <xf numFmtId="0" fontId="8" fillId="0" borderId="3" xfId="19" applyFont="1" applyBorder="1" applyAlignment="1">
      <alignment horizontal="left" indent="1"/>
    </xf>
    <xf numFmtId="0" fontId="8" fillId="0" borderId="6" xfId="19" applyFont="1" applyBorder="1" applyAlignment="1">
      <alignment horizontal="left" indent="1"/>
    </xf>
    <xf numFmtId="0" fontId="5" fillId="0" borderId="0" xfId="19" applyFont="1" applyBorder="1" applyAlignment="1">
      <alignment horizontal="left" indent="1"/>
    </xf>
    <xf numFmtId="3" fontId="7" fillId="0" borderId="4" xfId="0" applyNumberFormat="1" applyFont="1" applyFill="1" applyBorder="1" applyAlignment="1" applyProtection="1">
      <alignment horizontal="right" indent="1"/>
    </xf>
    <xf numFmtId="3" fontId="7" fillId="0" borderId="7" xfId="0" applyNumberFormat="1" applyFont="1" applyFill="1" applyBorder="1" applyAlignment="1" applyProtection="1">
      <alignment horizontal="right" indent="1"/>
    </xf>
    <xf numFmtId="175" fontId="7" fillId="0" borderId="7" xfId="0" applyNumberFormat="1" applyFont="1" applyFill="1" applyBorder="1" applyAlignment="1" applyProtection="1">
      <alignment horizontal="right" indent="1"/>
    </xf>
    <xf numFmtId="3" fontId="7" fillId="0" borderId="7" xfId="19" applyNumberFormat="1" applyFont="1" applyBorder="1" applyAlignment="1">
      <alignment horizontal="right" indent="1"/>
    </xf>
    <xf numFmtId="0" fontId="7" fillId="0" borderId="9" xfId="19" applyFont="1" applyBorder="1" applyAlignment="1">
      <alignment horizontal="left" indent="1"/>
    </xf>
    <xf numFmtId="179" fontId="7" fillId="0" borderId="10" xfId="19" applyNumberFormat="1" applyFont="1" applyBorder="1" applyAlignment="1">
      <alignment horizontal="right" indent="1"/>
    </xf>
    <xf numFmtId="0" fontId="7" fillId="0" borderId="2" xfId="19" applyFont="1" applyBorder="1" applyAlignment="1">
      <alignment horizontal="left" indent="1"/>
    </xf>
    <xf numFmtId="0" fontId="7" fillId="0" borderId="6" xfId="0" quotePrefix="1" applyFont="1" applyBorder="1" applyAlignment="1">
      <alignment horizontal="left" indent="1"/>
    </xf>
    <xf numFmtId="0" fontId="8" fillId="3" borderId="35" xfId="19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 applyProtection="1">
      <alignment horizontal="right" indent="1"/>
    </xf>
    <xf numFmtId="3" fontId="8" fillId="0" borderId="0" xfId="0" applyNumberFormat="1" applyFont="1" applyFill="1" applyBorder="1" applyAlignment="1" applyProtection="1">
      <alignment horizontal="right" indent="1"/>
    </xf>
    <xf numFmtId="175" fontId="8" fillId="0" borderId="0" xfId="0" applyNumberFormat="1" applyFont="1" applyFill="1" applyBorder="1" applyAlignment="1" applyProtection="1">
      <alignment horizontal="right" indent="1"/>
    </xf>
    <xf numFmtId="3" fontId="8" fillId="0" borderId="0" xfId="19" applyNumberFormat="1" applyFont="1" applyBorder="1" applyAlignment="1">
      <alignment horizontal="right" indent="1"/>
    </xf>
    <xf numFmtId="179" fontId="8" fillId="0" borderId="2" xfId="19" applyNumberFormat="1" applyFont="1" applyBorder="1" applyAlignment="1">
      <alignment horizontal="right" indent="1"/>
    </xf>
    <xf numFmtId="0" fontId="23" fillId="0" borderId="0" xfId="24" applyFont="1"/>
    <xf numFmtId="0" fontId="23" fillId="0" borderId="0" xfId="20" applyFont="1" applyBorder="1" applyAlignment="1">
      <alignment horizontal="fill"/>
    </xf>
    <xf numFmtId="0" fontId="23" fillId="0" borderId="0" xfId="20" applyFont="1" applyBorder="1" applyAlignment="1">
      <alignment horizontal="right"/>
    </xf>
    <xf numFmtId="0" fontId="8" fillId="0" borderId="0" xfId="20" applyFont="1"/>
    <xf numFmtId="0" fontId="5" fillId="0" borderId="0" xfId="0" applyFont="1" applyBorder="1" applyAlignment="1">
      <alignment horizontal="right" indent="1"/>
    </xf>
    <xf numFmtId="0" fontId="23" fillId="4" borderId="48" xfId="0" applyFont="1" applyFill="1" applyBorder="1" applyAlignment="1">
      <alignment horizontal="center" vertical="center"/>
    </xf>
    <xf numFmtId="0" fontId="5" fillId="0" borderId="50" xfId="0" applyFont="1" applyBorder="1" applyAlignment="1">
      <alignment horizontal="right" indent="1"/>
    </xf>
    <xf numFmtId="0" fontId="23" fillId="4" borderId="53" xfId="0" applyFont="1" applyFill="1" applyBorder="1" applyAlignment="1">
      <alignment horizontal="center" vertical="center" wrapText="1"/>
    </xf>
    <xf numFmtId="0" fontId="23" fillId="4" borderId="53" xfId="0" applyFont="1" applyFill="1" applyBorder="1" applyAlignment="1">
      <alignment horizontal="center" vertical="center"/>
    </xf>
    <xf numFmtId="0" fontId="5" fillId="0" borderId="54" xfId="0" applyFont="1" applyBorder="1" applyAlignment="1">
      <alignment horizontal="right" indent="1"/>
    </xf>
    <xf numFmtId="3" fontId="5" fillId="0" borderId="0" xfId="0" applyNumberFormat="1" applyFont="1" applyBorder="1" applyAlignment="1">
      <alignment horizontal="right"/>
    </xf>
    <xf numFmtId="168" fontId="5" fillId="0" borderId="54" xfId="0" applyNumberFormat="1" applyFont="1" applyBorder="1" applyAlignment="1">
      <alignment horizontal="right"/>
    </xf>
    <xf numFmtId="3" fontId="5" fillId="0" borderId="54" xfId="0" applyNumberFormat="1" applyFont="1" applyBorder="1" applyAlignment="1">
      <alignment horizontal="right"/>
    </xf>
    <xf numFmtId="179" fontId="5" fillId="0" borderId="0" xfId="23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0" fontId="5" fillId="0" borderId="50" xfId="0" applyFont="1" applyBorder="1"/>
    <xf numFmtId="0" fontId="5" fillId="0" borderId="50" xfId="0" applyFont="1" applyBorder="1" applyAlignment="1">
      <alignment horizontal="left" indent="1"/>
    </xf>
    <xf numFmtId="0" fontId="23" fillId="0" borderId="0" xfId="0" applyFont="1"/>
    <xf numFmtId="0" fontId="23" fillId="0" borderId="0" xfId="21" applyFont="1" applyBorder="1"/>
    <xf numFmtId="3" fontId="5" fillId="0" borderId="50" xfId="0" applyNumberFormat="1" applyFont="1" applyBorder="1"/>
    <xf numFmtId="3" fontId="5" fillId="0" borderId="54" xfId="0" applyNumberFormat="1" applyFont="1" applyBorder="1"/>
    <xf numFmtId="168" fontId="5" fillId="0" borderId="54" xfId="0" applyNumberFormat="1" applyFont="1" applyBorder="1"/>
    <xf numFmtId="3" fontId="5" fillId="0" borderId="54" xfId="0" applyNumberFormat="1" applyFont="1" applyBorder="1" applyAlignment="1"/>
    <xf numFmtId="179" fontId="5" fillId="0" borderId="49" xfId="23" applyNumberFormat="1" applyFont="1" applyBorder="1"/>
    <xf numFmtId="0" fontId="23" fillId="0" borderId="47" xfId="0" applyFont="1" applyBorder="1" applyAlignment="1">
      <alignment horizontal="left" indent="1"/>
    </xf>
    <xf numFmtId="0" fontId="23" fillId="0" borderId="50" xfId="0" applyFont="1" applyBorder="1" applyAlignment="1">
      <alignment horizontal="left" indent="1"/>
    </xf>
    <xf numFmtId="3" fontId="5" fillId="0" borderId="50" xfId="0" applyNumberFormat="1" applyFont="1" applyBorder="1" applyAlignment="1">
      <alignment horizontal="right" indent="1"/>
    </xf>
    <xf numFmtId="3" fontId="5" fillId="0" borderId="0" xfId="0" applyNumberFormat="1" applyFont="1" applyBorder="1" applyAlignment="1">
      <alignment horizontal="right" indent="1"/>
    </xf>
    <xf numFmtId="168" fontId="5" fillId="0" borderId="54" xfId="0" applyNumberFormat="1" applyFont="1" applyBorder="1" applyAlignment="1">
      <alignment horizontal="right" indent="1"/>
    </xf>
    <xf numFmtId="3" fontId="5" fillId="0" borderId="54" xfId="0" applyNumberFormat="1" applyFont="1" applyBorder="1" applyAlignment="1">
      <alignment horizontal="right" indent="1"/>
    </xf>
    <xf numFmtId="179" fontId="5" fillId="0" borderId="0" xfId="23" applyNumberFormat="1" applyFont="1" applyBorder="1" applyAlignment="1">
      <alignment horizontal="right" indent="1"/>
    </xf>
    <xf numFmtId="3" fontId="5" fillId="0" borderId="47" xfId="0" applyNumberFormat="1" applyFont="1" applyBorder="1" applyAlignment="1">
      <alignment horizontal="right" indent="1"/>
    </xf>
    <xf numFmtId="3" fontId="5" fillId="0" borderId="56" xfId="0" applyNumberFormat="1" applyFont="1" applyBorder="1" applyAlignment="1">
      <alignment horizontal="right" indent="1"/>
    </xf>
    <xf numFmtId="168" fontId="5" fillId="0" borderId="56" xfId="0" applyNumberFormat="1" applyFont="1" applyBorder="1" applyAlignment="1">
      <alignment horizontal="right" indent="1"/>
    </xf>
    <xf numFmtId="179" fontId="5" fillId="0" borderId="46" xfId="23" applyNumberFormat="1" applyFont="1" applyBorder="1" applyAlignment="1">
      <alignment horizontal="right" indent="1"/>
    </xf>
    <xf numFmtId="179" fontId="5" fillId="0" borderId="49" xfId="23" applyNumberFormat="1" applyFont="1" applyBorder="1" applyAlignment="1">
      <alignment horizontal="right" indent="1"/>
    </xf>
    <xf numFmtId="0" fontId="23" fillId="4" borderId="45" xfId="0" applyFont="1" applyFill="1" applyBorder="1" applyAlignment="1">
      <alignment horizontal="center" vertical="center" wrapText="1"/>
    </xf>
    <xf numFmtId="0" fontId="34" fillId="4" borderId="52" xfId="0" applyFont="1" applyFill="1" applyBorder="1" applyAlignment="1">
      <alignment horizontal="left" vertical="center" indent="1"/>
    </xf>
    <xf numFmtId="3" fontId="34" fillId="4" borderId="52" xfId="0" applyNumberFormat="1" applyFont="1" applyFill="1" applyBorder="1" applyAlignment="1">
      <alignment horizontal="right" vertical="center" indent="1"/>
    </xf>
    <xf numFmtId="3" fontId="34" fillId="4" borderId="44" xfId="0" applyNumberFormat="1" applyFont="1" applyFill="1" applyBorder="1" applyAlignment="1">
      <alignment horizontal="right" vertical="center" indent="1"/>
    </xf>
    <xf numFmtId="168" fontId="34" fillId="4" borderId="55" xfId="0" applyNumberFormat="1" applyFont="1" applyFill="1" applyBorder="1" applyAlignment="1">
      <alignment horizontal="right" vertical="center" indent="1"/>
    </xf>
    <xf numFmtId="3" fontId="34" fillId="4" borderId="55" xfId="0" applyNumberFormat="1" applyFont="1" applyFill="1" applyBorder="1" applyAlignment="1">
      <alignment horizontal="right" vertical="center" indent="1"/>
    </xf>
    <xf numFmtId="179" fontId="34" fillId="4" borderId="44" xfId="23" applyNumberFormat="1" applyFont="1" applyFill="1" applyBorder="1" applyAlignment="1">
      <alignment horizontal="right" vertical="center" indent="1"/>
    </xf>
    <xf numFmtId="179" fontId="34" fillId="4" borderId="51" xfId="23" applyNumberFormat="1" applyFont="1" applyFill="1" applyBorder="1" applyAlignment="1">
      <alignment horizontal="right" vertical="center" indent="1"/>
    </xf>
    <xf numFmtId="0" fontId="5" fillId="0" borderId="0" xfId="0" applyFont="1"/>
    <xf numFmtId="0" fontId="12" fillId="0" borderId="0" xfId="11" quotePrefix="1" applyFont="1" applyAlignment="1"/>
    <xf numFmtId="0" fontId="5" fillId="0" borderId="0" xfId="0" quotePrefix="1" applyFont="1"/>
    <xf numFmtId="0" fontId="8" fillId="0" borderId="3" xfId="9" applyFont="1" applyBorder="1" applyAlignment="1" applyProtection="1">
      <alignment horizontal="center"/>
    </xf>
    <xf numFmtId="0" fontId="8" fillId="0" borderId="5" xfId="9" applyFont="1" applyBorder="1" applyAlignment="1" applyProtection="1">
      <alignment horizontal="center"/>
    </xf>
    <xf numFmtId="0" fontId="8" fillId="0" borderId="6" xfId="9" applyFont="1" applyBorder="1" applyAlignment="1" applyProtection="1">
      <alignment horizontal="center"/>
    </xf>
    <xf numFmtId="0" fontId="8" fillId="0" borderId="8" xfId="9" applyFont="1" applyBorder="1" applyAlignment="1" applyProtection="1">
      <alignment horizontal="center"/>
    </xf>
    <xf numFmtId="175" fontId="5" fillId="2" borderId="7" xfId="3" applyNumberFormat="1" applyFont="1" applyFill="1" applyBorder="1" applyAlignment="1" applyProtection="1">
      <alignment horizontal="right"/>
    </xf>
    <xf numFmtId="175" fontId="5" fillId="2" borderId="8" xfId="3" applyNumberFormat="1" applyFont="1" applyFill="1" applyBorder="1" applyAlignment="1" applyProtection="1">
      <alignment horizontal="right"/>
    </xf>
    <xf numFmtId="175" fontId="5" fillId="2" borderId="10" xfId="3" applyNumberFormat="1" applyFont="1" applyFill="1" applyBorder="1" applyAlignment="1" applyProtection="1">
      <alignment horizontal="right"/>
    </xf>
    <xf numFmtId="175" fontId="5" fillId="2" borderId="11" xfId="3" applyNumberFormat="1" applyFont="1" applyFill="1" applyBorder="1" applyAlignment="1" applyProtection="1">
      <alignment horizontal="right"/>
    </xf>
    <xf numFmtId="0" fontId="5" fillId="2" borderId="17" xfId="3" applyFont="1" applyFill="1" applyBorder="1"/>
    <xf numFmtId="1" fontId="5" fillId="2" borderId="6" xfId="3" quotePrefix="1" applyNumberFormat="1" applyFont="1" applyFill="1" applyBorder="1" applyAlignment="1">
      <alignment horizontal="left"/>
    </xf>
    <xf numFmtId="1" fontId="5" fillId="2" borderId="9" xfId="3" quotePrefix="1" applyNumberFormat="1" applyFont="1" applyFill="1" applyBorder="1" applyAlignment="1">
      <alignment horizontal="left"/>
    </xf>
    <xf numFmtId="0" fontId="5" fillId="2" borderId="0" xfId="3" applyFont="1" applyFill="1" applyBorder="1"/>
    <xf numFmtId="0" fontId="5" fillId="2" borderId="0" xfId="3" applyFont="1" applyFill="1" applyBorder="1" applyAlignment="1">
      <alignment horizontal="center"/>
    </xf>
    <xf numFmtId="175" fontId="5" fillId="2" borderId="0" xfId="3" applyNumberFormat="1" applyFont="1" applyFill="1" applyBorder="1" applyAlignment="1" applyProtection="1">
      <alignment horizontal="right"/>
    </xf>
    <xf numFmtId="49" fontId="5" fillId="2" borderId="0" xfId="3" applyNumberFormat="1" applyFont="1" applyFill="1" applyBorder="1" applyAlignment="1">
      <alignment horizontal="left"/>
    </xf>
    <xf numFmtId="169" fontId="5" fillId="2" borderId="17" xfId="3" applyNumberFormat="1" applyFont="1" applyFill="1" applyBorder="1"/>
    <xf numFmtId="169" fontId="5" fillId="2" borderId="0" xfId="3" applyNumberFormat="1" applyFont="1" applyFill="1"/>
    <xf numFmtId="0" fontId="5" fillId="3" borderId="28" xfId="3" applyFont="1" applyFill="1" applyBorder="1" applyAlignment="1">
      <alignment horizontal="center" vertical="center"/>
    </xf>
    <xf numFmtId="1" fontId="5" fillId="3" borderId="23" xfId="3" applyNumberFormat="1" applyFont="1" applyFill="1" applyBorder="1" applyAlignment="1">
      <alignment horizontal="center" vertical="center"/>
    </xf>
    <xf numFmtId="0" fontId="5" fillId="3" borderId="24" xfId="3" applyNumberFormat="1" applyFont="1" applyFill="1" applyBorder="1" applyAlignment="1">
      <alignment horizontal="center" vertical="center"/>
    </xf>
    <xf numFmtId="0" fontId="5" fillId="2" borderId="20" xfId="3" applyFont="1" applyFill="1" applyBorder="1"/>
    <xf numFmtId="175" fontId="5" fillId="2" borderId="14" xfId="3" applyNumberFormat="1" applyFont="1" applyFill="1" applyBorder="1" applyAlignment="1" applyProtection="1">
      <alignment horizontal="right"/>
    </xf>
    <xf numFmtId="175" fontId="5" fillId="2" borderId="15" xfId="3" applyNumberFormat="1" applyFont="1" applyFill="1" applyBorder="1" applyAlignment="1" applyProtection="1">
      <alignment horizontal="right"/>
    </xf>
    <xf numFmtId="0" fontId="5" fillId="2" borderId="6" xfId="3" applyFont="1" applyFill="1" applyBorder="1"/>
    <xf numFmtId="0" fontId="5" fillId="2" borderId="16" xfId="3" applyFont="1" applyFill="1" applyBorder="1"/>
    <xf numFmtId="175" fontId="5" fillId="2" borderId="12" xfId="3" applyNumberFormat="1" applyFont="1" applyFill="1" applyBorder="1" applyAlignment="1" applyProtection="1">
      <alignment horizontal="right"/>
    </xf>
    <xf numFmtId="175" fontId="5" fillId="2" borderId="13" xfId="3" applyNumberFormat="1" applyFont="1" applyFill="1" applyBorder="1" applyAlignment="1" applyProtection="1">
      <alignment horizontal="right"/>
    </xf>
    <xf numFmtId="0" fontId="5" fillId="2" borderId="16" xfId="3" applyFont="1" applyFill="1" applyBorder="1" applyAlignment="1">
      <alignment wrapText="1"/>
    </xf>
    <xf numFmtId="0" fontId="5" fillId="2" borderId="6" xfId="3" applyFont="1" applyBorder="1"/>
    <xf numFmtId="1" fontId="5" fillId="3" borderId="24" xfId="3" applyNumberFormat="1" applyFont="1" applyFill="1" applyBorder="1" applyAlignment="1">
      <alignment horizontal="center" vertical="center"/>
    </xf>
    <xf numFmtId="176" fontId="5" fillId="2" borderId="14" xfId="3" applyNumberFormat="1" applyFont="1" applyFill="1" applyBorder="1" applyAlignment="1" applyProtection="1">
      <alignment horizontal="right"/>
    </xf>
    <xf numFmtId="176" fontId="5" fillId="2" borderId="15" xfId="3" applyNumberFormat="1" applyFont="1" applyFill="1" applyBorder="1" applyAlignment="1" applyProtection="1">
      <alignment horizontal="right"/>
    </xf>
    <xf numFmtId="176" fontId="5" fillId="2" borderId="12" xfId="3" applyNumberFormat="1" applyFont="1" applyFill="1" applyBorder="1" applyAlignment="1" applyProtection="1">
      <alignment horizontal="right"/>
    </xf>
    <xf numFmtId="176" fontId="5" fillId="2" borderId="13" xfId="3" applyNumberFormat="1" applyFont="1" applyFill="1" applyBorder="1" applyAlignment="1" applyProtection="1">
      <alignment horizontal="right"/>
    </xf>
    <xf numFmtId="176" fontId="5" fillId="2" borderId="7" xfId="3" applyNumberFormat="1" applyFont="1" applyFill="1" applyBorder="1" applyAlignment="1" applyProtection="1">
      <alignment horizontal="right"/>
    </xf>
    <xf numFmtId="176" fontId="5" fillId="2" borderId="8" xfId="3" applyNumberFormat="1" applyFont="1" applyFill="1" applyBorder="1" applyAlignment="1" applyProtection="1">
      <alignment horizontal="right"/>
    </xf>
    <xf numFmtId="0" fontId="5" fillId="3" borderId="9" xfId="3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left" vertical="center" indent="1"/>
    </xf>
    <xf numFmtId="0" fontId="5" fillId="2" borderId="6" xfId="3" applyFont="1" applyFill="1" applyBorder="1" applyAlignment="1">
      <alignment horizontal="left" vertical="center" indent="1"/>
    </xf>
    <xf numFmtId="0" fontId="5" fillId="2" borderId="16" xfId="3" applyFont="1" applyFill="1" applyBorder="1" applyAlignment="1">
      <alignment horizontal="left" vertical="center" indent="1"/>
    </xf>
    <xf numFmtId="0" fontId="5" fillId="2" borderId="6" xfId="3" applyFont="1" applyBorder="1" applyAlignment="1">
      <alignment horizontal="left" vertical="center" indent="1"/>
    </xf>
    <xf numFmtId="0" fontId="5" fillId="0" borderId="0" xfId="3" applyFont="1" applyFill="1"/>
    <xf numFmtId="0" fontId="5" fillId="2" borderId="2" xfId="3" applyFont="1" applyBorder="1" applyAlignment="1">
      <alignment horizontal="fill"/>
    </xf>
    <xf numFmtId="0" fontId="5" fillId="3" borderId="3" xfId="3" applyFont="1" applyFill="1" applyBorder="1"/>
    <xf numFmtId="0" fontId="5" fillId="3" borderId="5" xfId="3" applyFont="1" applyFill="1" applyBorder="1" applyAlignment="1">
      <alignment horizontal="center" wrapText="1"/>
    </xf>
    <xf numFmtId="0" fontId="5" fillId="3" borderId="4" xfId="3" applyFont="1" applyFill="1" applyBorder="1" applyAlignment="1">
      <alignment horizontal="center" wrapText="1"/>
    </xf>
    <xf numFmtId="0" fontId="5" fillId="3" borderId="6" xfId="3" applyFont="1" applyFill="1" applyBorder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0" fontId="5" fillId="3" borderId="9" xfId="3" applyFont="1" applyFill="1" applyBorder="1"/>
    <xf numFmtId="0" fontId="5" fillId="3" borderId="10" xfId="3" applyFont="1" applyFill="1" applyBorder="1" applyAlignment="1">
      <alignment horizontal="center" vertical="top" wrapText="1"/>
    </xf>
    <xf numFmtId="0" fontId="5" fillId="3" borderId="11" xfId="3" applyFont="1" applyFill="1" applyBorder="1" applyAlignment="1">
      <alignment horizontal="center" vertical="top" wrapText="1"/>
    </xf>
    <xf numFmtId="49" fontId="5" fillId="2" borderId="3" xfId="3" applyNumberFormat="1" applyFont="1" applyBorder="1"/>
    <xf numFmtId="177" fontId="5" fillId="2" borderId="4" xfId="3" applyNumberFormat="1" applyFont="1" applyFill="1" applyBorder="1" applyAlignment="1" applyProtection="1">
      <alignment horizontal="right"/>
    </xf>
    <xf numFmtId="177" fontId="5" fillId="2" borderId="5" xfId="3" applyNumberFormat="1" applyFont="1" applyFill="1" applyBorder="1" applyAlignment="1" applyProtection="1">
      <alignment horizontal="right"/>
    </xf>
    <xf numFmtId="3" fontId="5" fillId="2" borderId="0" xfId="3" applyNumberFormat="1" applyFont="1"/>
    <xf numFmtId="168" fontId="5" fillId="2" borderId="0" xfId="3" applyNumberFormat="1" applyFont="1"/>
    <xf numFmtId="165" fontId="5" fillId="2" borderId="0" xfId="3" applyNumberFormat="1" applyFont="1" applyProtection="1"/>
    <xf numFmtId="0" fontId="5" fillId="2" borderId="0" xfId="3" applyFont="1" applyBorder="1"/>
    <xf numFmtId="0" fontId="5" fillId="3" borderId="7" xfId="3" applyFont="1" applyFill="1" applyBorder="1" applyAlignment="1">
      <alignment horizontal="center"/>
    </xf>
    <xf numFmtId="0" fontId="5" fillId="3" borderId="8" xfId="3" applyFont="1" applyFill="1" applyBorder="1" applyAlignment="1">
      <alignment horizontal="center"/>
    </xf>
    <xf numFmtId="0" fontId="5" fillId="3" borderId="10" xfId="3" applyFont="1" applyFill="1" applyBorder="1" applyAlignment="1">
      <alignment horizontal="center"/>
    </xf>
    <xf numFmtId="0" fontId="5" fillId="3" borderId="11" xfId="3" applyFont="1" applyFill="1" applyBorder="1" applyAlignment="1">
      <alignment horizontal="center"/>
    </xf>
    <xf numFmtId="177" fontId="5" fillId="2" borderId="7" xfId="3" applyNumberFormat="1" applyFont="1" applyFill="1" applyBorder="1" applyAlignment="1" applyProtection="1">
      <alignment horizontal="right"/>
    </xf>
    <xf numFmtId="177" fontId="5" fillId="2" borderId="8" xfId="3" applyNumberFormat="1" applyFont="1" applyFill="1" applyBorder="1" applyAlignment="1" applyProtection="1">
      <alignment horizontal="right"/>
    </xf>
    <xf numFmtId="177" fontId="5" fillId="2" borderId="6" xfId="3" applyNumberFormat="1" applyFont="1" applyFill="1" applyBorder="1" applyAlignment="1" applyProtection="1">
      <alignment horizontal="left" indent="1"/>
    </xf>
    <xf numFmtId="177" fontId="5" fillId="2" borderId="9" xfId="3" applyNumberFormat="1" applyFont="1" applyFill="1" applyBorder="1" applyAlignment="1" applyProtection="1">
      <alignment horizontal="left" indent="1"/>
    </xf>
    <xf numFmtId="177" fontId="5" fillId="2" borderId="10" xfId="3" applyNumberFormat="1" applyFont="1" applyFill="1" applyBorder="1" applyAlignment="1" applyProtection="1">
      <alignment horizontal="right"/>
    </xf>
    <xf numFmtId="177" fontId="5" fillId="2" borderId="11" xfId="3" applyNumberFormat="1" applyFont="1" applyFill="1" applyBorder="1" applyAlignment="1" applyProtection="1">
      <alignment horizontal="right"/>
    </xf>
    <xf numFmtId="166" fontId="5" fillId="2" borderId="17" xfId="3" applyNumberFormat="1" applyFont="1" applyBorder="1"/>
    <xf numFmtId="0" fontId="5" fillId="0" borderId="0" xfId="3" applyFont="1" applyFill="1" applyBorder="1"/>
    <xf numFmtId="0" fontId="23" fillId="0" borderId="0" xfId="24" applyFont="1" applyAlignment="1">
      <alignment horizontal="center"/>
    </xf>
    <xf numFmtId="0" fontId="7" fillId="3" borderId="23" xfId="19" applyFont="1" applyFill="1" applyBorder="1" applyAlignment="1">
      <alignment horizontal="center" vertical="center"/>
    </xf>
    <xf numFmtId="0" fontId="5" fillId="0" borderId="0" xfId="9" applyFont="1"/>
    <xf numFmtId="0" fontId="5" fillId="0" borderId="2" xfId="9" applyFont="1" applyBorder="1"/>
    <xf numFmtId="0" fontId="5" fillId="3" borderId="23" xfId="9" applyFont="1" applyFill="1" applyBorder="1" applyAlignment="1">
      <alignment horizontal="center" vertical="center"/>
    </xf>
    <xf numFmtId="0" fontId="5" fillId="0" borderId="6" xfId="9" applyFont="1" applyBorder="1" applyProtection="1"/>
    <xf numFmtId="0" fontId="5" fillId="0" borderId="6" xfId="9" applyFont="1" applyBorder="1" applyAlignment="1" applyProtection="1">
      <alignment horizontal="center"/>
    </xf>
    <xf numFmtId="0" fontId="5" fillId="0" borderId="8" xfId="9" applyFont="1" applyBorder="1" applyAlignment="1" applyProtection="1">
      <alignment horizontal="center"/>
    </xf>
    <xf numFmtId="0" fontId="5" fillId="0" borderId="9" xfId="9" applyFont="1" applyBorder="1" applyProtection="1"/>
    <xf numFmtId="0" fontId="5" fillId="0" borderId="9" xfId="9" applyFont="1" applyBorder="1" applyAlignment="1" applyProtection="1">
      <alignment horizontal="center"/>
    </xf>
    <xf numFmtId="0" fontId="5" fillId="0" borderId="11" xfId="9" applyFont="1" applyBorder="1" applyAlignment="1" applyProtection="1">
      <alignment horizontal="center"/>
    </xf>
    <xf numFmtId="166" fontId="5" fillId="0" borderId="0" xfId="10" applyFont="1"/>
    <xf numFmtId="166" fontId="5" fillId="0" borderId="0" xfId="10" applyFont="1" applyAlignment="1">
      <alignment horizontal="center"/>
    </xf>
    <xf numFmtId="166" fontId="5" fillId="0" borderId="0" xfId="10" applyFont="1" applyAlignment="1">
      <alignment vertical="center"/>
    </xf>
    <xf numFmtId="166" fontId="5" fillId="0" borderId="2" xfId="10" applyFont="1" applyBorder="1"/>
    <xf numFmtId="166" fontId="5" fillId="0" borderId="2" xfId="10" applyFont="1" applyBorder="1" applyAlignment="1">
      <alignment horizontal="center"/>
    </xf>
    <xf numFmtId="1" fontId="5" fillId="3" borderId="23" xfId="10" applyNumberFormat="1" applyFont="1" applyFill="1" applyBorder="1" applyAlignment="1" applyProtection="1">
      <alignment horizontal="center" vertical="center"/>
    </xf>
    <xf numFmtId="1" fontId="5" fillId="3" borderId="24" xfId="10" applyNumberFormat="1" applyFont="1" applyFill="1" applyBorder="1" applyAlignment="1" applyProtection="1">
      <alignment horizontal="center" vertical="center"/>
    </xf>
    <xf numFmtId="175" fontId="5" fillId="2" borderId="4" xfId="0" applyNumberFormat="1" applyFont="1" applyFill="1" applyBorder="1" applyAlignment="1" applyProtection="1">
      <alignment horizontal="center"/>
    </xf>
    <xf numFmtId="175" fontId="5" fillId="2" borderId="5" xfId="0" applyNumberFormat="1" applyFont="1" applyFill="1" applyBorder="1" applyAlignment="1" applyProtection="1">
      <alignment horizontal="center"/>
    </xf>
    <xf numFmtId="175" fontId="5" fillId="2" borderId="7" xfId="0" applyNumberFormat="1" applyFont="1" applyFill="1" applyBorder="1" applyAlignment="1" applyProtection="1">
      <alignment horizontal="center"/>
    </xf>
    <xf numFmtId="175" fontId="5" fillId="2" borderId="8" xfId="0" applyNumberFormat="1" applyFont="1" applyFill="1" applyBorder="1" applyAlignment="1" applyProtection="1">
      <alignment horizontal="center"/>
    </xf>
    <xf numFmtId="175" fontId="5" fillId="2" borderId="10" xfId="0" applyNumberFormat="1" applyFont="1" applyFill="1" applyBorder="1" applyAlignment="1" applyProtection="1">
      <alignment horizontal="center"/>
    </xf>
    <xf numFmtId="175" fontId="5" fillId="2" borderId="11" xfId="0" applyNumberFormat="1" applyFont="1" applyFill="1" applyBorder="1" applyAlignment="1" applyProtection="1">
      <alignment horizontal="center"/>
    </xf>
    <xf numFmtId="166" fontId="5" fillId="0" borderId="0" xfId="10" applyFont="1" applyAlignment="1">
      <alignment horizontal="center" vertical="center"/>
    </xf>
    <xf numFmtId="1" fontId="5" fillId="3" borderId="18" xfId="10" applyNumberFormat="1" applyFont="1" applyFill="1" applyBorder="1" applyAlignment="1" applyProtection="1">
      <alignment horizontal="center" vertical="center"/>
    </xf>
    <xf numFmtId="1" fontId="5" fillId="3" borderId="19" xfId="10" applyNumberFormat="1" applyFont="1" applyFill="1" applyBorder="1" applyAlignment="1" applyProtection="1">
      <alignment horizontal="center" vertical="center"/>
    </xf>
    <xf numFmtId="175" fontId="5" fillId="2" borderId="7" xfId="0" applyNumberFormat="1" applyFont="1" applyFill="1" applyBorder="1" applyAlignment="1" applyProtection="1">
      <alignment horizontal="right"/>
    </xf>
    <xf numFmtId="0" fontId="5" fillId="2" borderId="2" xfId="0" applyFont="1" applyFill="1" applyBorder="1"/>
    <xf numFmtId="0" fontId="5" fillId="2" borderId="0" xfId="0" applyFont="1" applyFill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177" fontId="5" fillId="3" borderId="10" xfId="0" quotePrefix="1" applyNumberFormat="1" applyFont="1" applyFill="1" applyBorder="1" applyAlignment="1">
      <alignment horizontal="center" vertical="center"/>
    </xf>
    <xf numFmtId="177" fontId="5" fillId="3" borderId="18" xfId="0" quotePrefix="1" applyNumberFormat="1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177" fontId="5" fillId="2" borderId="7" xfId="0" quotePrefix="1" applyNumberFormat="1" applyFont="1" applyFill="1" applyBorder="1" applyAlignment="1">
      <alignment horizontal="right"/>
    </xf>
    <xf numFmtId="175" fontId="5" fillId="2" borderId="8" xfId="0" quotePrefix="1" applyNumberFormat="1" applyFont="1" applyFill="1" applyBorder="1" applyAlignment="1">
      <alignment horizontal="right"/>
    </xf>
    <xf numFmtId="175" fontId="5" fillId="2" borderId="7" xfId="0" quotePrefix="1" applyNumberFormat="1" applyFont="1" applyFill="1" applyBorder="1" applyAlignment="1">
      <alignment horizontal="right"/>
    </xf>
    <xf numFmtId="0" fontId="5" fillId="2" borderId="0" xfId="0" applyFont="1" applyFill="1" applyBorder="1"/>
    <xf numFmtId="0" fontId="5" fillId="2" borderId="6" xfId="0" applyFont="1" applyFill="1" applyBorder="1"/>
    <xf numFmtId="0" fontId="5" fillId="2" borderId="7" xfId="0" applyFont="1" applyFill="1" applyBorder="1" applyAlignment="1">
      <alignment horizontal="left" indent="1"/>
    </xf>
    <xf numFmtId="0" fontId="5" fillId="2" borderId="12" xfId="0" applyFont="1" applyFill="1" applyBorder="1" applyAlignment="1">
      <alignment horizontal="left" indent="1"/>
    </xf>
    <xf numFmtId="0" fontId="5" fillId="2" borderId="10" xfId="0" applyFont="1" applyFill="1" applyBorder="1" applyAlignment="1">
      <alignment horizontal="left" indent="1"/>
    </xf>
    <xf numFmtId="175" fontId="5" fillId="2" borderId="10" xfId="0" quotePrefix="1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horizontal="left"/>
    </xf>
    <xf numFmtId="168" fontId="5" fillId="2" borderId="0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0" xfId="0" applyNumberFormat="1" applyFont="1" applyFill="1" applyBorder="1"/>
    <xf numFmtId="3" fontId="5" fillId="2" borderId="0" xfId="0" applyNumberFormat="1" applyFont="1" applyFill="1"/>
    <xf numFmtId="2" fontId="5" fillId="3" borderId="28" xfId="0" applyNumberFormat="1" applyFont="1" applyFill="1" applyBorder="1" applyAlignment="1">
      <alignment horizontal="center" vertical="center"/>
    </xf>
    <xf numFmtId="1" fontId="5" fillId="3" borderId="24" xfId="0" applyNumberFormat="1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175" fontId="5" fillId="2" borderId="4" xfId="0" quotePrefix="1" applyNumberFormat="1" applyFont="1" applyFill="1" applyBorder="1" applyAlignment="1">
      <alignment horizontal="right"/>
    </xf>
    <xf numFmtId="175" fontId="5" fillId="2" borderId="5" xfId="0" quotePrefix="1" applyNumberFormat="1" applyFont="1" applyFill="1" applyBorder="1" applyAlignment="1">
      <alignment horizontal="right"/>
    </xf>
    <xf numFmtId="0" fontId="5" fillId="2" borderId="6" xfId="0" applyFont="1" applyFill="1" applyBorder="1" applyAlignment="1">
      <alignment horizontal="left" indent="1"/>
    </xf>
    <xf numFmtId="0" fontId="5" fillId="2" borderId="17" xfId="0" applyFont="1" applyFill="1" applyBorder="1"/>
    <xf numFmtId="169" fontId="5" fillId="2" borderId="7" xfId="0" quotePrefix="1" applyNumberFormat="1" applyFont="1" applyFill="1" applyBorder="1" applyAlignment="1">
      <alignment horizontal="right"/>
    </xf>
    <xf numFmtId="169" fontId="8" fillId="2" borderId="7" xfId="0" quotePrefix="1" applyNumberFormat="1" applyFont="1" applyFill="1" applyBorder="1" applyAlignment="1">
      <alignment horizontal="right"/>
    </xf>
    <xf numFmtId="169" fontId="5" fillId="2" borderId="6" xfId="0" applyNumberFormat="1" applyFont="1" applyFill="1" applyBorder="1"/>
    <xf numFmtId="169" fontId="8" fillId="3" borderId="10" xfId="0" quotePrefix="1" applyNumberFormat="1" applyFont="1" applyFill="1" applyBorder="1" applyAlignment="1">
      <alignment horizontal="right"/>
    </xf>
    <xf numFmtId="0" fontId="5" fillId="0" borderId="0" xfId="0" applyFont="1" applyFill="1"/>
    <xf numFmtId="175" fontId="5" fillId="2" borderId="11" xfId="0" quotePrefix="1" applyNumberFormat="1" applyFont="1" applyFill="1" applyBorder="1" applyAlignment="1">
      <alignment horizontal="right"/>
    </xf>
    <xf numFmtId="0" fontId="5" fillId="2" borderId="3" xfId="0" applyFont="1" applyFill="1" applyBorder="1"/>
    <xf numFmtId="3" fontId="5" fillId="2" borderId="4" xfId="0" applyNumberFormat="1" applyFont="1" applyFill="1" applyBorder="1" applyAlignment="1"/>
    <xf numFmtId="0" fontId="5" fillId="2" borderId="3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68" fontId="5" fillId="2" borderId="0" xfId="0" applyNumberFormat="1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/>
    </xf>
    <xf numFmtId="177" fontId="5" fillId="2" borderId="4" xfId="0" quotePrefix="1" applyNumberFormat="1" applyFont="1" applyFill="1" applyBorder="1" applyAlignment="1">
      <alignment horizontal="right"/>
    </xf>
    <xf numFmtId="0" fontId="5" fillId="2" borderId="6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3" fontId="5" fillId="2" borderId="17" xfId="0" applyNumberFormat="1" applyFont="1" applyFill="1" applyBorder="1" applyAlignment="1">
      <alignment horizontal="center"/>
    </xf>
    <xf numFmtId="168" fontId="5" fillId="2" borderId="17" xfId="0" applyNumberFormat="1" applyFont="1" applyFill="1" applyBorder="1" applyAlignment="1">
      <alignment horizontal="center"/>
    </xf>
    <xf numFmtId="168" fontId="5" fillId="2" borderId="17" xfId="23" applyNumberFormat="1" applyFont="1" applyFill="1" applyBorder="1" applyAlignment="1">
      <alignment horizontal="center"/>
    </xf>
    <xf numFmtId="3" fontId="5" fillId="2" borderId="0" xfId="0" applyNumberFormat="1" applyFont="1" applyFill="1" applyBorder="1" applyAlignment="1">
      <alignment horizontal="center"/>
    </xf>
    <xf numFmtId="168" fontId="5" fillId="2" borderId="0" xfId="23" applyNumberFormat="1" applyFont="1" applyFill="1" applyBorder="1" applyAlignment="1">
      <alignment horizontal="center"/>
    </xf>
    <xf numFmtId="0" fontId="5" fillId="2" borderId="2" xfId="16" applyFont="1" applyFill="1" applyBorder="1"/>
    <xf numFmtId="166" fontId="5" fillId="2" borderId="2" xfId="16" applyNumberFormat="1" applyFont="1" applyFill="1" applyBorder="1" applyProtection="1"/>
    <xf numFmtId="0" fontId="5" fillId="3" borderId="19" xfId="16" applyFont="1" applyFill="1" applyBorder="1" applyAlignment="1">
      <alignment horizontal="center" vertical="center"/>
    </xf>
    <xf numFmtId="0" fontId="5" fillId="2" borderId="6" xfId="16" applyFont="1" applyFill="1" applyBorder="1"/>
    <xf numFmtId="0" fontId="5" fillId="2" borderId="17" xfId="16" applyFont="1" applyFill="1" applyBorder="1"/>
    <xf numFmtId="177" fontId="5" fillId="2" borderId="7" xfId="0" applyNumberFormat="1" applyFont="1" applyFill="1" applyBorder="1" applyAlignment="1" applyProtection="1">
      <alignment horizontal="right"/>
    </xf>
    <xf numFmtId="165" fontId="5" fillId="3" borderId="3" xfId="6" applyFont="1" applyFill="1" applyBorder="1" applyAlignment="1">
      <alignment horizontal="center" vertical="center"/>
    </xf>
    <xf numFmtId="165" fontId="5" fillId="3" borderId="9" xfId="6" applyFont="1" applyFill="1" applyBorder="1" applyAlignment="1">
      <alignment horizontal="center" vertical="center"/>
    </xf>
    <xf numFmtId="165" fontId="5" fillId="3" borderId="18" xfId="6" applyFont="1" applyFill="1" applyBorder="1" applyAlignment="1">
      <alignment horizontal="center" vertical="center"/>
    </xf>
    <xf numFmtId="165" fontId="5" fillId="3" borderId="19" xfId="6" applyFont="1" applyFill="1" applyBorder="1" applyAlignment="1">
      <alignment horizontal="center" vertical="center"/>
    </xf>
    <xf numFmtId="165" fontId="5" fillId="0" borderId="6" xfId="6" applyFont="1" applyBorder="1"/>
    <xf numFmtId="165" fontId="5" fillId="0" borderId="6" xfId="6" applyFont="1" applyFill="1" applyBorder="1"/>
    <xf numFmtId="37" fontId="5" fillId="0" borderId="6" xfId="6" applyNumberFormat="1" applyFont="1" applyBorder="1" applyProtection="1"/>
    <xf numFmtId="165" fontId="5" fillId="0" borderId="6" xfId="6" applyFont="1" applyBorder="1" applyAlignment="1">
      <alignment horizontal="left"/>
    </xf>
    <xf numFmtId="175" fontId="8" fillId="3" borderId="57" xfId="0" applyNumberFormat="1" applyFont="1" applyFill="1" applyBorder="1" applyAlignment="1" applyProtection="1">
      <alignment horizontal="right"/>
    </xf>
    <xf numFmtId="176" fontId="8" fillId="3" borderId="0" xfId="0" applyNumberFormat="1" applyFont="1" applyFill="1" applyBorder="1" applyAlignment="1" applyProtection="1">
      <alignment horizontal="right"/>
    </xf>
    <xf numFmtId="165" fontId="5" fillId="0" borderId="0" xfId="8" applyFont="1" applyBorder="1"/>
    <xf numFmtId="165" fontId="5" fillId="0" borderId="0" xfId="8" applyFont="1"/>
    <xf numFmtId="165" fontId="5" fillId="0" borderId="2" xfId="8" applyFont="1" applyBorder="1"/>
    <xf numFmtId="165" fontId="5" fillId="0" borderId="3" xfId="8" applyFont="1" applyBorder="1" applyAlignment="1">
      <alignment horizontal="left"/>
    </xf>
    <xf numFmtId="165" fontId="5" fillId="0" borderId="6" xfId="8" applyFont="1" applyBorder="1"/>
    <xf numFmtId="0" fontId="5" fillId="0" borderId="6" xfId="0" applyFont="1" applyBorder="1"/>
    <xf numFmtId="0" fontId="5" fillId="0" borderId="0" xfId="0" applyFont="1" applyBorder="1"/>
    <xf numFmtId="175" fontId="5" fillId="2" borderId="0" xfId="0" applyNumberFormat="1" applyFont="1" applyFill="1" applyBorder="1" applyAlignment="1" applyProtection="1">
      <alignment horizontal="right"/>
    </xf>
    <xf numFmtId="165" fontId="5" fillId="0" borderId="0" xfId="8" applyFont="1" applyBorder="1" applyAlignment="1">
      <alignment horizontal="center"/>
    </xf>
    <xf numFmtId="165" fontId="5" fillId="0" borderId="0" xfId="7" applyFont="1"/>
    <xf numFmtId="165" fontId="5" fillId="3" borderId="18" xfId="7" applyFont="1" applyFill="1" applyBorder="1" applyAlignment="1">
      <alignment horizontal="center" vertical="center"/>
    </xf>
    <xf numFmtId="165" fontId="5" fillId="0" borderId="3" xfId="7" applyFont="1" applyBorder="1"/>
    <xf numFmtId="165" fontId="5" fillId="0" borderId="6" xfId="7" applyFont="1" applyBorder="1"/>
    <xf numFmtId="165" fontId="5" fillId="0" borderId="6" xfId="7" applyFont="1" applyBorder="1" applyAlignment="1">
      <alignment horizontal="left"/>
    </xf>
    <xf numFmtId="165" fontId="5" fillId="0" borderId="17" xfId="7" applyFont="1" applyBorder="1"/>
    <xf numFmtId="165" fontId="5" fillId="0" borderId="3" xfId="8" applyFont="1" applyBorder="1"/>
    <xf numFmtId="165" fontId="5" fillId="0" borderId="6" xfId="8" applyFont="1" applyBorder="1" applyAlignment="1">
      <alignment horizontal="left"/>
    </xf>
    <xf numFmtId="175" fontId="5" fillId="2" borderId="17" xfId="0" applyNumberFormat="1" applyFont="1" applyFill="1" applyBorder="1" applyAlignment="1" applyProtection="1">
      <alignment horizontal="right"/>
    </xf>
    <xf numFmtId="165" fontId="5" fillId="0" borderId="17" xfId="8" applyFont="1" applyBorder="1"/>
    <xf numFmtId="0" fontId="5" fillId="2" borderId="0" xfId="17" applyFont="1" applyFill="1" applyBorder="1"/>
    <xf numFmtId="3" fontId="20" fillId="0" borderId="54" xfId="0" applyNumberFormat="1" applyFont="1" applyBorder="1" applyAlignment="1">
      <alignment horizontal="right" indent="1"/>
    </xf>
    <xf numFmtId="166" fontId="10" fillId="0" borderId="0" xfId="10" applyFont="1" applyAlignment="1">
      <alignment horizontal="center"/>
    </xf>
    <xf numFmtId="0" fontId="5" fillId="0" borderId="0" xfId="11" applyFont="1"/>
    <xf numFmtId="0" fontId="5" fillId="3" borderId="3" xfId="11" applyFont="1" applyFill="1" applyBorder="1" applyAlignment="1">
      <alignment horizontal="center" vertical="center"/>
    </xf>
    <xf numFmtId="0" fontId="5" fillId="3" borderId="4" xfId="11" applyFont="1" applyFill="1" applyBorder="1" applyAlignment="1">
      <alignment horizontal="center" vertical="center"/>
    </xf>
    <xf numFmtId="0" fontId="5" fillId="3" borderId="6" xfId="11" applyFont="1" applyFill="1" applyBorder="1" applyAlignment="1">
      <alignment horizontal="center" vertical="center"/>
    </xf>
    <xf numFmtId="0" fontId="5" fillId="3" borderId="8" xfId="11" applyFont="1" applyFill="1" applyBorder="1" applyAlignment="1">
      <alignment horizontal="center" vertical="center"/>
    </xf>
    <xf numFmtId="0" fontId="5" fillId="3" borderId="9" xfId="11" applyFont="1" applyFill="1" applyBorder="1" applyAlignment="1">
      <alignment horizontal="center" vertical="center"/>
    </xf>
    <xf numFmtId="0" fontId="5" fillId="3" borderId="10" xfId="11" applyFont="1" applyFill="1" applyBorder="1" applyAlignment="1">
      <alignment horizontal="center" vertical="center"/>
    </xf>
    <xf numFmtId="165" fontId="5" fillId="0" borderId="0" xfId="11" applyNumberFormat="1" applyFont="1" applyProtection="1"/>
    <xf numFmtId="167" fontId="5" fillId="0" borderId="0" xfId="11" applyNumberFormat="1" applyFont="1" applyProtection="1"/>
    <xf numFmtId="168" fontId="5" fillId="0" borderId="0" xfId="11" applyNumberFormat="1" applyFont="1" applyProtection="1"/>
    <xf numFmtId="166" fontId="5" fillId="0" borderId="0" xfId="11" applyNumberFormat="1" applyFont="1" applyProtection="1"/>
    <xf numFmtId="170" fontId="5" fillId="0" borderId="0" xfId="11" applyNumberFormat="1" applyFont="1"/>
    <xf numFmtId="2" fontId="5" fillId="0" borderId="0" xfId="11" applyNumberFormat="1" applyFont="1" applyProtection="1"/>
    <xf numFmtId="175" fontId="5" fillId="0" borderId="10" xfId="0" quotePrefix="1" applyNumberFormat="1" applyFont="1" applyFill="1" applyBorder="1" applyAlignment="1">
      <alignment horizontal="right"/>
    </xf>
    <xf numFmtId="175" fontId="5" fillId="0" borderId="11" xfId="0" quotePrefix="1" applyNumberFormat="1" applyFont="1" applyFill="1" applyBorder="1" applyAlignment="1">
      <alignment horizontal="right"/>
    </xf>
    <xf numFmtId="0" fontId="5" fillId="0" borderId="17" xfId="11" applyFont="1" applyBorder="1"/>
    <xf numFmtId="165" fontId="5" fillId="0" borderId="17" xfId="11" applyNumberFormat="1" applyFont="1" applyBorder="1" applyProtection="1"/>
    <xf numFmtId="0" fontId="5" fillId="0" borderId="0" xfId="11" applyFont="1" applyBorder="1" applyAlignment="1">
      <alignment horizontal="left"/>
    </xf>
    <xf numFmtId="0" fontId="5" fillId="0" borderId="0" xfId="11" applyFont="1" applyAlignment="1">
      <alignment horizontal="left"/>
    </xf>
    <xf numFmtId="0" fontId="5" fillId="0" borderId="6" xfId="0" applyFont="1" applyBorder="1" applyAlignment="1">
      <alignment horizontal="left"/>
    </xf>
    <xf numFmtId="178" fontId="5" fillId="0" borderId="7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168" fontId="5" fillId="0" borderId="7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0" xfId="11" applyFont="1" applyAlignment="1"/>
    <xf numFmtId="0" fontId="5" fillId="0" borderId="6" xfId="0" applyFont="1" applyBorder="1" applyAlignment="1">
      <alignment horizontal="left" vertical="center"/>
    </xf>
    <xf numFmtId="178" fontId="5" fillId="0" borderId="7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center" vertical="center"/>
    </xf>
    <xf numFmtId="168" fontId="5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11" applyFont="1" applyBorder="1"/>
    <xf numFmtId="0" fontId="5" fillId="0" borderId="9" xfId="0" applyFont="1" applyBorder="1" applyAlignment="1">
      <alignment horizontal="left" vertical="center"/>
    </xf>
    <xf numFmtId="2" fontId="5" fillId="0" borderId="10" xfId="0" applyNumberFormat="1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168" fontId="5" fillId="0" borderId="1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11" applyFont="1" applyAlignment="1">
      <alignment horizontal="center"/>
    </xf>
    <xf numFmtId="0" fontId="5" fillId="0" borderId="0" xfId="12" applyFont="1"/>
    <xf numFmtId="0" fontId="5" fillId="0" borderId="2" xfId="12" applyFont="1" applyBorder="1" applyAlignment="1">
      <alignment horizontal="fill"/>
    </xf>
    <xf numFmtId="0" fontId="5" fillId="3" borderId="5" xfId="12" applyFont="1" applyFill="1" applyBorder="1" applyAlignment="1">
      <alignment horizontal="center"/>
    </xf>
    <xf numFmtId="0" fontId="5" fillId="3" borderId="11" xfId="12" applyFont="1" applyFill="1" applyBorder="1" applyAlignment="1">
      <alignment horizontal="center" wrapText="1"/>
    </xf>
    <xf numFmtId="165" fontId="5" fillId="0" borderId="0" xfId="12" applyNumberFormat="1" applyFont="1" applyProtection="1"/>
    <xf numFmtId="0" fontId="5" fillId="0" borderId="6" xfId="12" quotePrefix="1" applyFont="1" applyBorder="1" applyAlignment="1">
      <alignment horizontal="left"/>
    </xf>
    <xf numFmtId="0" fontId="5" fillId="0" borderId="9" xfId="12" quotePrefix="1" applyFont="1" applyBorder="1" applyAlignment="1">
      <alignment horizontal="left"/>
    </xf>
    <xf numFmtId="0" fontId="5" fillId="0" borderId="17" xfId="12" applyFont="1" applyBorder="1"/>
    <xf numFmtId="0" fontId="5" fillId="0" borderId="0" xfId="12" applyFont="1" applyAlignment="1">
      <alignment horizontal="fill"/>
    </xf>
    <xf numFmtId="0" fontId="5" fillId="0" borderId="6" xfId="12" applyFont="1" applyBorder="1" applyAlignment="1">
      <alignment horizontal="left"/>
    </xf>
    <xf numFmtId="0" fontId="5" fillId="0" borderId="0" xfId="12" applyFont="1" applyBorder="1"/>
    <xf numFmtId="165" fontId="5" fillId="0" borderId="0" xfId="13" applyFont="1"/>
    <xf numFmtId="165" fontId="5" fillId="0" borderId="0" xfId="13" applyFont="1" applyBorder="1"/>
    <xf numFmtId="165" fontId="5" fillId="0" borderId="6" xfId="13" applyFont="1" applyBorder="1"/>
    <xf numFmtId="165" fontId="5" fillId="0" borderId="6" xfId="13" applyFont="1" applyBorder="1" applyAlignment="1">
      <alignment horizontal="left"/>
    </xf>
    <xf numFmtId="169" fontId="5" fillId="2" borderId="8" xfId="0" quotePrefix="1" applyNumberFormat="1" applyFont="1" applyFill="1" applyBorder="1" applyAlignment="1">
      <alignment horizontal="right"/>
    </xf>
    <xf numFmtId="165" fontId="5" fillId="0" borderId="0" xfId="13" applyNumberFormat="1" applyFont="1" applyProtection="1"/>
    <xf numFmtId="165" fontId="5" fillId="0" borderId="9" xfId="13" applyFont="1" applyBorder="1" applyAlignment="1">
      <alignment horizontal="left"/>
    </xf>
    <xf numFmtId="165" fontId="5" fillId="0" borderId="3" xfId="13" applyFont="1" applyBorder="1" applyAlignment="1">
      <alignment horizontal="left"/>
    </xf>
    <xf numFmtId="165" fontId="5" fillId="0" borderId="17" xfId="13" applyFont="1" applyBorder="1"/>
    <xf numFmtId="165" fontId="5" fillId="0" borderId="0" xfId="13" applyFont="1" applyBorder="1" applyAlignment="1">
      <alignment horizontal="left"/>
    </xf>
    <xf numFmtId="165" fontId="5" fillId="0" borderId="0" xfId="13" quotePrefix="1" applyFont="1" applyBorder="1" applyAlignment="1">
      <alignment horizontal="left"/>
    </xf>
    <xf numFmtId="0" fontId="5" fillId="0" borderId="0" xfId="14" applyFont="1" applyBorder="1"/>
    <xf numFmtId="0" fontId="5" fillId="0" borderId="6" xfId="14" applyFont="1" applyBorder="1"/>
    <xf numFmtId="0" fontId="5" fillId="0" borderId="17" xfId="14" applyFont="1" applyBorder="1"/>
    <xf numFmtId="175" fontId="5" fillId="2" borderId="17" xfId="0" quotePrefix="1" applyNumberFormat="1" applyFont="1" applyFill="1" applyBorder="1" applyAlignment="1">
      <alignment horizontal="right"/>
    </xf>
    <xf numFmtId="0" fontId="5" fillId="0" borderId="0" xfId="14" quotePrefix="1" applyFont="1"/>
    <xf numFmtId="165" fontId="5" fillId="2" borderId="0" xfId="17" applyNumberFormat="1" applyFont="1" applyFill="1" applyBorder="1" applyProtection="1"/>
    <xf numFmtId="0" fontId="15" fillId="2" borderId="0" xfId="0" applyFont="1" applyFill="1" applyBorder="1"/>
    <xf numFmtId="0" fontId="15" fillId="2" borderId="0" xfId="0" applyFont="1" applyFill="1"/>
    <xf numFmtId="0" fontId="34" fillId="4" borderId="58" xfId="0" applyFont="1" applyFill="1" applyBorder="1" applyAlignment="1">
      <alignment horizontal="left" vertical="center" indent="1"/>
    </xf>
    <xf numFmtId="169" fontId="0" fillId="5" borderId="8" xfId="0" applyNumberFormat="1" applyFill="1" applyBorder="1"/>
    <xf numFmtId="169" fontId="5" fillId="5" borderId="8" xfId="0" quotePrefix="1" applyNumberFormat="1" applyFont="1" applyFill="1" applyBorder="1" applyAlignment="1">
      <alignment horizontal="right"/>
    </xf>
    <xf numFmtId="169" fontId="5" fillId="5" borderId="8" xfId="0" applyNumberFormat="1" applyFont="1" applyFill="1" applyBorder="1" applyAlignment="1">
      <alignment horizontal="right"/>
    </xf>
    <xf numFmtId="169" fontId="0" fillId="5" borderId="8" xfId="0" applyNumberFormat="1" applyFill="1" applyBorder="1" applyAlignment="1">
      <alignment horizontal="right"/>
    </xf>
    <xf numFmtId="169" fontId="0" fillId="5" borderId="11" xfId="0" applyNumberFormat="1" applyFill="1" applyBorder="1"/>
    <xf numFmtId="169" fontId="5" fillId="0" borderId="8" xfId="0" applyNumberFormat="1" applyFont="1" applyFill="1" applyBorder="1" applyAlignment="1">
      <alignment horizontal="right"/>
    </xf>
    <xf numFmtId="169" fontId="8" fillId="5" borderId="5" xfId="0" applyNumberFormat="1" applyFont="1" applyFill="1" applyBorder="1" applyAlignment="1">
      <alignment horizontal="right"/>
    </xf>
    <xf numFmtId="0" fontId="23" fillId="0" borderId="0" xfId="24" applyFont="1" applyAlignment="1">
      <alignment horizontal="center"/>
    </xf>
    <xf numFmtId="0" fontId="8" fillId="0" borderId="3" xfId="9" applyFont="1" applyBorder="1" applyAlignment="1" applyProtection="1">
      <alignment wrapText="1"/>
    </xf>
    <xf numFmtId="0" fontId="38" fillId="0" borderId="0" xfId="0" applyFont="1" applyBorder="1" applyAlignment="1"/>
    <xf numFmtId="0" fontId="38" fillId="2" borderId="0" xfId="0" applyFont="1" applyFill="1"/>
    <xf numFmtId="0" fontId="38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3" borderId="10" xfId="0" applyFont="1" applyFill="1" applyBorder="1" applyAlignment="1">
      <alignment horizontal="center" vertical="center"/>
    </xf>
    <xf numFmtId="177" fontId="38" fillId="3" borderId="10" xfId="0" quotePrefix="1" applyNumberFormat="1" applyFont="1" applyFill="1" applyBorder="1" applyAlignment="1">
      <alignment horizontal="center" vertical="center"/>
    </xf>
    <xf numFmtId="177" fontId="38" fillId="3" borderId="18" xfId="0" quotePrefix="1" applyNumberFormat="1" applyFont="1" applyFill="1" applyBorder="1" applyAlignment="1">
      <alignment horizontal="center" vertical="center"/>
    </xf>
    <xf numFmtId="0" fontId="38" fillId="3" borderId="19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indent="1"/>
    </xf>
    <xf numFmtId="175" fontId="42" fillId="2" borderId="7" xfId="0" quotePrefix="1" applyNumberFormat="1" applyFont="1" applyFill="1" applyBorder="1" applyAlignment="1">
      <alignment horizontal="right"/>
    </xf>
    <xf numFmtId="177" fontId="42" fillId="2" borderId="7" xfId="0" quotePrefix="1" applyNumberFormat="1" applyFont="1" applyFill="1" applyBorder="1" applyAlignment="1">
      <alignment horizontal="right"/>
    </xf>
    <xf numFmtId="168" fontId="42" fillId="2" borderId="8" xfId="0" quotePrefix="1" applyNumberFormat="1" applyFont="1" applyFill="1" applyBorder="1" applyAlignment="1">
      <alignment horizontal="right"/>
    </xf>
    <xf numFmtId="0" fontId="38" fillId="2" borderId="6" xfId="0" applyFont="1" applyFill="1" applyBorder="1"/>
    <xf numFmtId="0" fontId="38" fillId="2" borderId="7" xfId="0" applyFont="1" applyFill="1" applyBorder="1" applyAlignment="1">
      <alignment horizontal="left" indent="1"/>
    </xf>
    <xf numFmtId="175" fontId="38" fillId="2" borderId="7" xfId="0" applyNumberFormat="1" applyFont="1" applyFill="1" applyBorder="1" applyAlignment="1" applyProtection="1">
      <alignment horizontal="right"/>
    </xf>
    <xf numFmtId="177" fontId="38" fillId="2" borderId="7" xfId="0" quotePrefix="1" applyNumberFormat="1" applyFont="1" applyFill="1" applyBorder="1" applyAlignment="1">
      <alignment horizontal="right"/>
    </xf>
    <xf numFmtId="168" fontId="38" fillId="2" borderId="8" xfId="0" quotePrefix="1" applyNumberFormat="1" applyFont="1" applyFill="1" applyBorder="1" applyAlignment="1">
      <alignment horizontal="right"/>
    </xf>
    <xf numFmtId="175" fontId="38" fillId="2" borderId="7" xfId="0" quotePrefix="1" applyNumberFormat="1" applyFont="1" applyFill="1" applyBorder="1" applyAlignment="1">
      <alignment horizontal="right"/>
    </xf>
    <xf numFmtId="0" fontId="38" fillId="2" borderId="12" xfId="0" applyFont="1" applyFill="1" applyBorder="1" applyAlignment="1">
      <alignment horizontal="left" indent="1"/>
    </xf>
    <xf numFmtId="175" fontId="38" fillId="2" borderId="12" xfId="0" quotePrefix="1" applyNumberFormat="1" applyFont="1" applyFill="1" applyBorder="1" applyAlignment="1">
      <alignment horizontal="right"/>
    </xf>
    <xf numFmtId="177" fontId="38" fillId="2" borderId="12" xfId="0" quotePrefix="1" applyNumberFormat="1" applyFont="1" applyFill="1" applyBorder="1" applyAlignment="1">
      <alignment horizontal="right"/>
    </xf>
    <xf numFmtId="168" fontId="38" fillId="2" borderId="13" xfId="0" quotePrefix="1" applyNumberFormat="1" applyFont="1" applyFill="1" applyBorder="1" applyAlignment="1">
      <alignment horizontal="right"/>
    </xf>
    <xf numFmtId="0" fontId="42" fillId="2" borderId="14" xfId="0" applyFont="1" applyFill="1" applyBorder="1" applyAlignment="1">
      <alignment horizontal="left" indent="1"/>
    </xf>
    <xf numFmtId="175" fontId="42" fillId="2" borderId="14" xfId="0" quotePrefix="1" applyNumberFormat="1" applyFont="1" applyFill="1" applyBorder="1" applyAlignment="1">
      <alignment horizontal="right"/>
    </xf>
    <xf numFmtId="177" fontId="42" fillId="2" borderId="14" xfId="0" quotePrefix="1" applyNumberFormat="1" applyFont="1" applyFill="1" applyBorder="1" applyAlignment="1">
      <alignment horizontal="right"/>
    </xf>
    <xf numFmtId="168" fontId="42" fillId="2" borderId="15" xfId="0" quotePrefix="1" applyNumberFormat="1" applyFont="1" applyFill="1" applyBorder="1" applyAlignment="1">
      <alignment horizontal="right"/>
    </xf>
    <xf numFmtId="175" fontId="42" fillId="2" borderId="14" xfId="0" quotePrefix="1" applyNumberFormat="1" applyFont="1" applyFill="1" applyBorder="1" applyAlignment="1"/>
    <xf numFmtId="177" fontId="42" fillId="2" borderId="14" xfId="0" quotePrefix="1" applyNumberFormat="1" applyFont="1" applyFill="1" applyBorder="1" applyAlignment="1"/>
    <xf numFmtId="168" fontId="42" fillId="2" borderId="15" xfId="0" quotePrefix="1" applyNumberFormat="1" applyFont="1" applyFill="1" applyBorder="1" applyAlignment="1"/>
    <xf numFmtId="0" fontId="38" fillId="2" borderId="0" xfId="0" applyFont="1" applyFill="1" applyBorder="1" applyAlignment="1">
      <alignment horizontal="left"/>
    </xf>
    <xf numFmtId="168" fontId="38" fillId="2" borderId="0" xfId="0" applyNumberFormat="1" applyFont="1" applyFill="1" applyBorder="1" applyAlignment="1">
      <alignment horizontal="right"/>
    </xf>
    <xf numFmtId="3" fontId="38" fillId="2" borderId="0" xfId="0" applyNumberFormat="1" applyFont="1" applyFill="1" applyBorder="1" applyAlignment="1">
      <alignment horizontal="right"/>
    </xf>
    <xf numFmtId="0" fontId="42" fillId="2" borderId="0" xfId="0" applyFont="1" applyFill="1" applyBorder="1"/>
    <xf numFmtId="1" fontId="42" fillId="2" borderId="0" xfId="0" applyNumberFormat="1" applyFont="1" applyFill="1" applyBorder="1" applyAlignment="1">
      <alignment horizontal="center"/>
    </xf>
    <xf numFmtId="3" fontId="38" fillId="2" borderId="0" xfId="0" applyNumberFormat="1" applyFont="1" applyFill="1" applyBorder="1"/>
    <xf numFmtId="0" fontId="42" fillId="2" borderId="0" xfId="0" applyFont="1" applyFill="1"/>
    <xf numFmtId="3" fontId="38" fillId="2" borderId="0" xfId="0" applyNumberFormat="1" applyFont="1" applyFill="1"/>
    <xf numFmtId="1" fontId="38" fillId="3" borderId="24" xfId="0" applyNumberFormat="1" applyFont="1" applyFill="1" applyBorder="1" applyAlignment="1">
      <alignment horizontal="center" vertical="center"/>
    </xf>
    <xf numFmtId="0" fontId="42" fillId="2" borderId="3" xfId="0" applyFont="1" applyFill="1" applyBorder="1"/>
    <xf numFmtId="177" fontId="42" fillId="2" borderId="5" xfId="0" quotePrefix="1" applyNumberFormat="1" applyFont="1" applyFill="1" applyBorder="1" applyAlignment="1">
      <alignment horizontal="right"/>
    </xf>
    <xf numFmtId="0" fontId="42" fillId="2" borderId="6" xfId="0" applyFont="1" applyFill="1" applyBorder="1"/>
    <xf numFmtId="177" fontId="38" fillId="2" borderId="8" xfId="0" quotePrefix="1" applyNumberFormat="1" applyFont="1" applyFill="1" applyBorder="1" applyAlignment="1">
      <alignment horizontal="right"/>
    </xf>
    <xf numFmtId="177" fontId="42" fillId="2" borderId="8" xfId="0" quotePrefix="1" applyNumberFormat="1" applyFont="1" applyFill="1" applyBorder="1" applyAlignment="1">
      <alignment horizontal="right"/>
    </xf>
    <xf numFmtId="0" fontId="42" fillId="3" borderId="9" xfId="0" applyFont="1" applyFill="1" applyBorder="1"/>
    <xf numFmtId="177" fontId="42" fillId="3" borderId="11" xfId="0" quotePrefix="1" applyNumberFormat="1" applyFont="1" applyFill="1" applyBorder="1" applyAlignment="1">
      <alignment horizontal="right"/>
    </xf>
    <xf numFmtId="0" fontId="43" fillId="2" borderId="0" xfId="0" applyFont="1" applyFill="1"/>
    <xf numFmtId="0" fontId="40" fillId="2" borderId="2" xfId="0" applyFont="1" applyFill="1" applyBorder="1" applyAlignment="1">
      <alignment horizontal="center"/>
    </xf>
    <xf numFmtId="0" fontId="43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175" fontId="42" fillId="2" borderId="5" xfId="0" quotePrefix="1" applyNumberFormat="1" applyFont="1" applyFill="1" applyBorder="1" applyAlignment="1">
      <alignment horizontal="right"/>
    </xf>
    <xf numFmtId="0" fontId="44" fillId="2" borderId="0" xfId="0" applyFont="1" applyFill="1"/>
    <xf numFmtId="175" fontId="38" fillId="2" borderId="8" xfId="0" quotePrefix="1" applyNumberFormat="1" applyFont="1" applyFill="1" applyBorder="1" applyAlignment="1">
      <alignment horizontal="right"/>
    </xf>
    <xf numFmtId="175" fontId="42" fillId="2" borderId="8" xfId="0" quotePrefix="1" applyNumberFormat="1" applyFont="1" applyFill="1" applyBorder="1" applyAlignment="1">
      <alignment horizontal="right"/>
    </xf>
    <xf numFmtId="175" fontId="42" fillId="3" borderId="10" xfId="0" quotePrefix="1" applyNumberFormat="1" applyFont="1" applyFill="1" applyBorder="1" applyAlignment="1">
      <alignment horizontal="right"/>
    </xf>
    <xf numFmtId="175" fontId="42" fillId="3" borderId="11" xfId="0" quotePrefix="1" applyNumberFormat="1" applyFont="1" applyFill="1" applyBorder="1" applyAlignment="1">
      <alignment horizontal="right"/>
    </xf>
    <xf numFmtId="0" fontId="45" fillId="2" borderId="0" xfId="0" applyFont="1" applyFill="1" applyBorder="1"/>
    <xf numFmtId="0" fontId="43" fillId="2" borderId="0" xfId="0" applyFont="1" applyFill="1" applyBorder="1"/>
    <xf numFmtId="168" fontId="5" fillId="2" borderId="7" xfId="0" quotePrefix="1" applyNumberFormat="1" applyFont="1" applyFill="1" applyBorder="1" applyAlignment="1">
      <alignment horizontal="right"/>
    </xf>
    <xf numFmtId="0" fontId="8" fillId="0" borderId="0" xfId="17" applyFont="1" applyFill="1" applyBorder="1"/>
    <xf numFmtId="177" fontId="8" fillId="0" borderId="0" xfId="0" applyNumberFormat="1" applyFont="1" applyFill="1" applyBorder="1" applyAlignment="1" applyProtection="1">
      <alignment horizontal="right"/>
    </xf>
    <xf numFmtId="180" fontId="8" fillId="0" borderId="0" xfId="0" applyNumberFormat="1" applyFont="1" applyFill="1" applyBorder="1" applyAlignment="1" applyProtection="1">
      <alignment horizontal="right"/>
    </xf>
    <xf numFmtId="0" fontId="0" fillId="2" borderId="7" xfId="0" applyFill="1" applyBorder="1"/>
    <xf numFmtId="3" fontId="0" fillId="2" borderId="7" xfId="0" applyNumberFormat="1" applyFill="1" applyBorder="1"/>
    <xf numFmtId="175" fontId="5" fillId="2" borderId="6" xfId="0" applyNumberFormat="1" applyFont="1" applyFill="1" applyBorder="1" applyAlignment="1" applyProtection="1">
      <alignment horizontal="right"/>
    </xf>
    <xf numFmtId="175" fontId="8" fillId="3" borderId="9" xfId="0" applyNumberFormat="1" applyFont="1" applyFill="1" applyBorder="1" applyAlignment="1" applyProtection="1">
      <alignment horizontal="right"/>
    </xf>
    <xf numFmtId="4" fontId="8" fillId="3" borderId="2" xfId="0" applyNumberFormat="1" applyFont="1" applyFill="1" applyBorder="1" applyAlignment="1" applyProtection="1">
      <alignment horizontal="right"/>
    </xf>
    <xf numFmtId="175" fontId="8" fillId="3" borderId="2" xfId="0" applyNumberFormat="1" applyFont="1" applyFill="1" applyBorder="1" applyAlignment="1" applyProtection="1">
      <alignment horizontal="right"/>
    </xf>
    <xf numFmtId="0" fontId="5" fillId="2" borderId="6" xfId="17" applyFont="1" applyFill="1" applyBorder="1" applyAlignment="1">
      <alignment horizontal="left" indent="1"/>
    </xf>
    <xf numFmtId="0" fontId="8" fillId="2" borderId="6" xfId="17" applyFont="1" applyFill="1" applyBorder="1" applyAlignment="1">
      <alignment horizontal="left"/>
    </xf>
    <xf numFmtId="0" fontId="8" fillId="2" borderId="6" xfId="17" applyFont="1" applyFill="1" applyBorder="1"/>
    <xf numFmtId="180" fontId="5" fillId="2" borderId="7" xfId="0" applyNumberFormat="1" applyFont="1" applyFill="1" applyBorder="1" applyAlignment="1" applyProtection="1">
      <alignment horizontal="right"/>
    </xf>
    <xf numFmtId="180" fontId="8" fillId="2" borderId="7" xfId="0" applyNumberFormat="1" applyFont="1" applyFill="1" applyBorder="1" applyAlignment="1" applyProtection="1">
      <alignment horizontal="right"/>
    </xf>
    <xf numFmtId="180" fontId="5" fillId="2" borderId="0" xfId="0" applyNumberFormat="1" applyFont="1" applyFill="1" applyBorder="1" applyAlignment="1" applyProtection="1">
      <alignment horizontal="right"/>
    </xf>
    <xf numFmtId="177" fontId="5" fillId="2" borderId="0" xfId="0" applyNumberFormat="1" applyFont="1" applyFill="1" applyBorder="1" applyAlignment="1" applyProtection="1">
      <alignment horizontal="right"/>
    </xf>
    <xf numFmtId="180" fontId="8" fillId="2" borderId="0" xfId="0" applyNumberFormat="1" applyFont="1" applyFill="1" applyBorder="1" applyAlignment="1" applyProtection="1">
      <alignment horizontal="right"/>
    </xf>
    <xf numFmtId="0" fontId="20" fillId="0" borderId="64" xfId="0" applyFont="1" applyFill="1" applyBorder="1" applyAlignment="1">
      <alignment horizontal="left" vertical="center" indent="1"/>
    </xf>
    <xf numFmtId="0" fontId="20" fillId="0" borderId="65" xfId="0" applyFont="1" applyFill="1" applyBorder="1" applyAlignment="1">
      <alignment horizontal="left" vertical="center" indent="1"/>
    </xf>
    <xf numFmtId="175" fontId="8" fillId="2" borderId="4" xfId="0" applyNumberFormat="1" applyFont="1" applyFill="1" applyBorder="1" applyAlignment="1" applyProtection="1">
      <alignment horizontal="center"/>
    </xf>
    <xf numFmtId="175" fontId="8" fillId="2" borderId="5" xfId="0" applyNumberFormat="1" applyFont="1" applyFill="1" applyBorder="1" applyAlignment="1" applyProtection="1">
      <alignment horizontal="center"/>
    </xf>
    <xf numFmtId="175" fontId="8" fillId="2" borderId="7" xfId="0" applyNumberFormat="1" applyFont="1" applyFill="1" applyBorder="1" applyAlignment="1" applyProtection="1">
      <alignment horizontal="center"/>
    </xf>
    <xf numFmtId="175" fontId="8" fillId="2" borderId="8" xfId="0" applyNumberFormat="1" applyFont="1" applyFill="1" applyBorder="1" applyAlignment="1" applyProtection="1">
      <alignment horizontal="center"/>
    </xf>
    <xf numFmtId="0" fontId="5" fillId="3" borderId="24" xfId="9" applyFont="1" applyFill="1" applyBorder="1" applyAlignment="1">
      <alignment horizontal="center" vertical="center"/>
    </xf>
    <xf numFmtId="1" fontId="5" fillId="2" borderId="0" xfId="3" applyNumberFormat="1" applyFill="1" applyAlignment="1">
      <alignment horizontal="left"/>
    </xf>
    <xf numFmtId="0" fontId="12" fillId="2" borderId="0" xfId="3" applyFont="1" applyFill="1" applyAlignment="1">
      <alignment horizontal="left"/>
    </xf>
    <xf numFmtId="0" fontId="12" fillId="2" borderId="0" xfId="3" applyFont="1" applyFill="1"/>
    <xf numFmtId="168" fontId="5" fillId="2" borderId="10" xfId="3" applyNumberFormat="1" applyFont="1" applyBorder="1" applyAlignment="1">
      <alignment horizontal="right" indent="1"/>
    </xf>
    <xf numFmtId="3" fontId="5" fillId="2" borderId="9" xfId="3" applyNumberFormat="1" applyFont="1" applyBorder="1" applyAlignment="1">
      <alignment horizontal="left"/>
    </xf>
    <xf numFmtId="168" fontId="5" fillId="2" borderId="7" xfId="3" applyNumberFormat="1" applyFont="1" applyBorder="1" applyAlignment="1">
      <alignment horizontal="right" indent="1"/>
    </xf>
    <xf numFmtId="3" fontId="5" fillId="2" borderId="6" xfId="3" applyNumberFormat="1" applyFont="1" applyBorder="1" applyAlignment="1">
      <alignment horizontal="left"/>
    </xf>
    <xf numFmtId="168" fontId="5" fillId="2" borderId="7" xfId="3" applyNumberFormat="1" applyFont="1" applyFill="1" applyBorder="1" applyAlignment="1" applyProtection="1">
      <alignment horizontal="right" indent="1"/>
    </xf>
    <xf numFmtId="177" fontId="5" fillId="2" borderId="0" xfId="3" applyNumberFormat="1" applyFont="1" applyFill="1" applyBorder="1" applyAlignment="1" applyProtection="1">
      <alignment horizontal="left"/>
    </xf>
    <xf numFmtId="0" fontId="5" fillId="3" borderId="28" xfId="0" applyFont="1" applyFill="1" applyBorder="1" applyAlignment="1">
      <alignment horizontal="center" vertical="center"/>
    </xf>
    <xf numFmtId="0" fontId="10" fillId="2" borderId="0" xfId="15" applyFont="1" applyFill="1" applyAlignment="1">
      <alignment horizontal="center"/>
    </xf>
    <xf numFmtId="165" fontId="10" fillId="0" borderId="0" xfId="5" applyFont="1" applyFill="1" applyAlignment="1">
      <alignment horizontal="center"/>
    </xf>
    <xf numFmtId="165" fontId="10" fillId="0" borderId="0" xfId="5" applyFont="1" applyAlignment="1">
      <alignment horizontal="center"/>
    </xf>
    <xf numFmtId="0" fontId="10" fillId="2" borderId="0" xfId="15" applyFont="1" applyFill="1" applyBorder="1" applyAlignment="1">
      <alignment horizontal="center"/>
    </xf>
    <xf numFmtId="0" fontId="15" fillId="2" borderId="0" xfId="0" applyFont="1" applyFill="1" applyBorder="1" applyAlignment="1"/>
    <xf numFmtId="168" fontId="8" fillId="2" borderId="7" xfId="0" quotePrefix="1" applyNumberFormat="1" applyFont="1" applyFill="1" applyBorder="1" applyAlignment="1">
      <alignment horizontal="right"/>
    </xf>
    <xf numFmtId="168" fontId="8" fillId="2" borderId="4" xfId="0" quotePrefix="1" applyNumberFormat="1" applyFont="1" applyFill="1" applyBorder="1" applyAlignment="1">
      <alignment horizontal="right"/>
    </xf>
    <xf numFmtId="177" fontId="38" fillId="2" borderId="70" xfId="0" quotePrefix="1" applyNumberFormat="1" applyFont="1" applyFill="1" applyBorder="1" applyAlignment="1">
      <alignment horizontal="right"/>
    </xf>
    <xf numFmtId="175" fontId="38" fillId="2" borderId="70" xfId="0" quotePrefix="1" applyNumberFormat="1" applyFont="1" applyFill="1" applyBorder="1" applyAlignment="1">
      <alignment horizontal="right"/>
    </xf>
    <xf numFmtId="0" fontId="42" fillId="2" borderId="20" xfId="0" applyFont="1" applyFill="1" applyBorder="1" applyAlignment="1">
      <alignment horizontal="left" indent="1"/>
    </xf>
    <xf numFmtId="0" fontId="38" fillId="2" borderId="16" xfId="0" applyFont="1" applyFill="1" applyBorder="1" applyAlignment="1">
      <alignment horizontal="left" indent="1"/>
    </xf>
    <xf numFmtId="0" fontId="38" fillId="2" borderId="6" xfId="0" applyFont="1" applyFill="1" applyBorder="1" applyAlignment="1">
      <alignment horizontal="left" indent="1"/>
    </xf>
    <xf numFmtId="0" fontId="42" fillId="2" borderId="6" xfId="0" applyFont="1" applyFill="1" applyBorder="1" applyAlignment="1">
      <alignment horizontal="left" indent="1"/>
    </xf>
    <xf numFmtId="175" fontId="38" fillId="2" borderId="16" xfId="0" quotePrefix="1" applyNumberFormat="1" applyFont="1" applyFill="1" applyBorder="1" applyAlignment="1">
      <alignment horizontal="right"/>
    </xf>
    <xf numFmtId="0" fontId="38" fillId="2" borderId="72" xfId="0" applyFont="1" applyFill="1" applyBorder="1" applyAlignment="1">
      <alignment horizontal="left" indent="1"/>
    </xf>
    <xf numFmtId="175" fontId="38" fillId="2" borderId="6" xfId="0" quotePrefix="1" applyNumberFormat="1" applyFont="1" applyFill="1" applyBorder="1" applyAlignment="1">
      <alignment horizontal="right"/>
    </xf>
    <xf numFmtId="0" fontId="38" fillId="2" borderId="50" xfId="0" applyFont="1" applyFill="1" applyBorder="1" applyAlignment="1">
      <alignment horizontal="left" indent="1"/>
    </xf>
    <xf numFmtId="175" fontId="42" fillId="2" borderId="20" xfId="0" quotePrefix="1" applyNumberFormat="1" applyFont="1" applyFill="1" applyBorder="1" applyAlignment="1">
      <alignment horizontal="right"/>
    </xf>
    <xf numFmtId="0" fontId="42" fillId="2" borderId="73" xfId="0" applyFont="1" applyFill="1" applyBorder="1" applyAlignment="1">
      <alignment horizontal="left" indent="1"/>
    </xf>
    <xf numFmtId="0" fontId="38" fillId="3" borderId="75" xfId="0" applyFont="1" applyFill="1" applyBorder="1" applyAlignment="1">
      <alignment horizontal="center" vertical="center"/>
    </xf>
    <xf numFmtId="168" fontId="9" fillId="2" borderId="2" xfId="0" applyNumberFormat="1" applyFont="1" applyFill="1" applyBorder="1" applyAlignment="1">
      <alignment horizontal="center" wrapText="1"/>
    </xf>
    <xf numFmtId="168" fontId="9" fillId="2" borderId="0" xfId="0" applyNumberFormat="1" applyFont="1" applyFill="1" applyBorder="1" applyAlignment="1">
      <alignment horizontal="center" wrapText="1"/>
    </xf>
    <xf numFmtId="0" fontId="13" fillId="2" borderId="0" xfId="0" applyFont="1" applyFill="1" applyBorder="1" applyAlignment="1"/>
    <xf numFmtId="0" fontId="5" fillId="2" borderId="6" xfId="0" applyFont="1" applyFill="1" applyBorder="1" applyAlignment="1">
      <alignment horizontal="center" vertical="center"/>
    </xf>
    <xf numFmtId="168" fontId="8" fillId="3" borderId="11" xfId="0" quotePrefix="1" applyNumberFormat="1" applyFont="1" applyFill="1" applyBorder="1" applyAlignment="1">
      <alignment horizontal="right"/>
    </xf>
    <xf numFmtId="168" fontId="8" fillId="3" borderId="10" xfId="0" quotePrefix="1" applyNumberFormat="1" applyFont="1" applyFill="1" applyBorder="1" applyAlignment="1">
      <alignment horizontal="right"/>
    </xf>
    <xf numFmtId="168" fontId="5" fillId="2" borderId="8" xfId="0" quotePrefix="1" applyNumberFormat="1" applyFont="1" applyFill="1" applyBorder="1" applyAlignment="1">
      <alignment horizontal="right"/>
    </xf>
    <xf numFmtId="168" fontId="8" fillId="2" borderId="8" xfId="0" quotePrefix="1" applyNumberFormat="1" applyFont="1" applyFill="1" applyBorder="1" applyAlignment="1">
      <alignment horizontal="right"/>
    </xf>
    <xf numFmtId="168" fontId="5" fillId="2" borderId="7" xfId="0" applyNumberFormat="1" applyFont="1" applyFill="1" applyBorder="1" applyAlignment="1">
      <alignment horizontal="right"/>
    </xf>
    <xf numFmtId="0" fontId="5" fillId="3" borderId="76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168" fontId="5" fillId="2" borderId="11" xfId="0" quotePrefix="1" applyNumberFormat="1" applyFont="1" applyFill="1" applyBorder="1" applyAlignment="1">
      <alignment horizontal="right"/>
    </xf>
    <xf numFmtId="168" fontId="5" fillId="2" borderId="10" xfId="0" quotePrefix="1" applyNumberFormat="1" applyFont="1" applyFill="1" applyBorder="1" applyAlignment="1">
      <alignment horizontal="right"/>
    </xf>
    <xf numFmtId="0" fontId="8" fillId="2" borderId="6" xfId="0" applyFont="1" applyFill="1" applyBorder="1" applyAlignment="1">
      <alignment wrapText="1"/>
    </xf>
    <xf numFmtId="168" fontId="5" fillId="2" borderId="13" xfId="0" quotePrefix="1" applyNumberFormat="1" applyFont="1" applyFill="1" applyBorder="1" applyAlignment="1">
      <alignment horizontal="right"/>
    </xf>
    <xf numFmtId="168" fontId="5" fillId="2" borderId="12" xfId="0" quotePrefix="1" applyNumberFormat="1" applyFont="1" applyFill="1" applyBorder="1" applyAlignment="1">
      <alignment horizontal="right"/>
    </xf>
    <xf numFmtId="168" fontId="8" fillId="2" borderId="0" xfId="0" quotePrefix="1" applyNumberFormat="1" applyFont="1" applyFill="1" applyBorder="1" applyAlignment="1">
      <alignment horizontal="right"/>
    </xf>
    <xf numFmtId="0" fontId="8" fillId="2" borderId="20" xfId="0" applyFont="1" applyFill="1" applyBorder="1" applyAlignment="1">
      <alignment wrapText="1"/>
    </xf>
    <xf numFmtId="168" fontId="8" fillId="2" borderId="8" xfId="0" quotePrefix="1" applyNumberFormat="1" applyFont="1" applyFill="1" applyBorder="1" applyAlignment="1"/>
    <xf numFmtId="168" fontId="8" fillId="2" borderId="7" xfId="0" quotePrefix="1" applyNumberFormat="1" applyFont="1" applyFill="1" applyBorder="1" applyAlignment="1"/>
    <xf numFmtId="0" fontId="8" fillId="2" borderId="6" xfId="0" applyFont="1" applyFill="1" applyBorder="1" applyAlignment="1"/>
    <xf numFmtId="168" fontId="5" fillId="2" borderId="79" xfId="0" quotePrefix="1" applyNumberFormat="1" applyFont="1" applyFill="1" applyBorder="1" applyAlignment="1">
      <alignment horizontal="right"/>
    </xf>
    <xf numFmtId="168" fontId="5" fillId="2" borderId="70" xfId="0" quotePrefix="1" applyNumberFormat="1" applyFont="1" applyFill="1" applyBorder="1" applyAlignment="1">
      <alignment horizontal="right"/>
    </xf>
    <xf numFmtId="0" fontId="5" fillId="2" borderId="80" xfId="0" applyFont="1" applyFill="1" applyBorder="1" applyAlignment="1">
      <alignment horizontal="left" indent="1"/>
    </xf>
    <xf numFmtId="168" fontId="8" fillId="2" borderId="81" xfId="0" quotePrefix="1" applyNumberFormat="1" applyFont="1" applyFill="1" applyBorder="1" applyAlignment="1">
      <alignment horizontal="right"/>
    </xf>
    <xf numFmtId="168" fontId="8" fillId="2" borderId="75" xfId="0" quotePrefix="1" applyNumberFormat="1" applyFont="1" applyFill="1" applyBorder="1" applyAlignment="1">
      <alignment horizontal="right"/>
    </xf>
    <xf numFmtId="0" fontId="8" fillId="2" borderId="82" xfId="0" applyFont="1" applyFill="1" applyBorder="1" applyAlignment="1">
      <alignment horizontal="left" indent="1"/>
    </xf>
    <xf numFmtId="0" fontId="9" fillId="0" borderId="73" xfId="0" applyFont="1" applyFill="1" applyBorder="1" applyAlignment="1">
      <alignment wrapText="1"/>
    </xf>
    <xf numFmtId="168" fontId="8" fillId="2" borderId="15" xfId="0" quotePrefix="1" applyNumberFormat="1" applyFont="1" applyFill="1" applyBorder="1" applyAlignment="1">
      <alignment horizontal="right"/>
    </xf>
    <xf numFmtId="168" fontId="8" fillId="2" borderId="14" xfId="0" quotePrefix="1" applyNumberFormat="1" applyFont="1" applyFill="1" applyBorder="1" applyAlignment="1">
      <alignment horizontal="right"/>
    </xf>
    <xf numFmtId="0" fontId="8" fillId="2" borderId="3" xfId="0" applyFont="1" applyFill="1" applyBorder="1" applyAlignment="1">
      <alignment wrapText="1"/>
    </xf>
    <xf numFmtId="1" fontId="5" fillId="2" borderId="83" xfId="0" applyNumberFormat="1" applyFont="1" applyFill="1" applyBorder="1" applyAlignment="1">
      <alignment horizontal="center"/>
    </xf>
    <xf numFmtId="0" fontId="50" fillId="2" borderId="0" xfId="0" applyFont="1" applyFill="1" applyBorder="1"/>
    <xf numFmtId="0" fontId="5" fillId="2" borderId="6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177" fontId="5" fillId="3" borderId="11" xfId="0" quotePrefix="1" applyNumberFormat="1" applyFont="1" applyFill="1" applyBorder="1" applyAlignment="1">
      <alignment horizontal="center" vertical="center"/>
    </xf>
    <xf numFmtId="168" fontId="8" fillId="2" borderId="5" xfId="0" quotePrefix="1" applyNumberFormat="1" applyFont="1" applyFill="1" applyBorder="1" applyAlignment="1">
      <alignment horizontal="right"/>
    </xf>
    <xf numFmtId="175" fontId="8" fillId="4" borderId="10" xfId="0" quotePrefix="1" applyNumberFormat="1" applyFont="1" applyFill="1" applyBorder="1" applyAlignment="1">
      <alignment horizontal="right"/>
    </xf>
    <xf numFmtId="177" fontId="8" fillId="4" borderId="10" xfId="29" quotePrefix="1" applyNumberFormat="1" applyFont="1" applyFill="1" applyBorder="1" applyAlignment="1">
      <alignment horizontal="right"/>
    </xf>
    <xf numFmtId="175" fontId="8" fillId="4" borderId="11" xfId="0" quotePrefix="1" applyNumberFormat="1" applyFont="1" applyFill="1" applyBorder="1" applyAlignment="1">
      <alignment horizontal="right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168" fontId="38" fillId="2" borderId="79" xfId="0" quotePrefix="1" applyNumberFormat="1" applyFont="1" applyFill="1" applyBorder="1" applyAlignment="1">
      <alignment horizontal="right"/>
    </xf>
    <xf numFmtId="0" fontId="42" fillId="2" borderId="73" xfId="0" applyFont="1" applyFill="1" applyBorder="1" applyAlignment="1">
      <alignment horizontal="center" wrapText="1"/>
    </xf>
    <xf numFmtId="0" fontId="38" fillId="2" borderId="50" xfId="0" applyFont="1" applyFill="1" applyBorder="1" applyAlignment="1"/>
    <xf numFmtId="0" fontId="42" fillId="2" borderId="20" xfId="0" applyFont="1" applyFill="1" applyBorder="1" applyAlignment="1">
      <alignment horizontal="center" vertical="center" wrapText="1"/>
    </xf>
    <xf numFmtId="0" fontId="42" fillId="2" borderId="6" xfId="0" applyFont="1" applyFill="1" applyBorder="1" applyAlignment="1">
      <alignment horizontal="center" wrapText="1"/>
    </xf>
    <xf numFmtId="2" fontId="38" fillId="3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/>
    <xf numFmtId="0" fontId="38" fillId="2" borderId="90" xfId="0" applyFont="1" applyFill="1" applyBorder="1"/>
    <xf numFmtId="0" fontId="42" fillId="2" borderId="90" xfId="0" applyFont="1" applyFill="1" applyBorder="1"/>
    <xf numFmtId="0" fontId="42" fillId="3" borderId="91" xfId="0" applyFont="1" applyFill="1" applyBorder="1"/>
    <xf numFmtId="169" fontId="8" fillId="2" borderId="8" xfId="0" quotePrefix="1" applyNumberFormat="1" applyFont="1" applyFill="1" applyBorder="1" applyAlignment="1">
      <alignment horizontal="right"/>
    </xf>
    <xf numFmtId="169" fontId="8" fillId="3" borderId="11" xfId="0" quotePrefix="1" applyNumberFormat="1" applyFont="1" applyFill="1" applyBorder="1" applyAlignment="1">
      <alignment horizontal="right"/>
    </xf>
    <xf numFmtId="0" fontId="5" fillId="3" borderId="92" xfId="0" applyFont="1" applyFill="1" applyBorder="1" applyAlignment="1">
      <alignment horizontal="center" vertical="center"/>
    </xf>
    <xf numFmtId="0" fontId="5" fillId="3" borderId="95" xfId="0" applyFont="1" applyFill="1" applyBorder="1" applyAlignment="1">
      <alignment horizontal="center" vertical="center"/>
    </xf>
    <xf numFmtId="0" fontId="5" fillId="3" borderId="94" xfId="0" applyFont="1" applyFill="1" applyBorder="1" applyAlignment="1">
      <alignment horizontal="center" vertical="center"/>
    </xf>
    <xf numFmtId="0" fontId="15" fillId="2" borderId="86" xfId="0" applyFont="1" applyFill="1" applyBorder="1" applyAlignment="1">
      <alignment horizontal="left" vertical="center"/>
    </xf>
    <xf numFmtId="0" fontId="15" fillId="2" borderId="86" xfId="0" applyFont="1" applyFill="1" applyBorder="1" applyAlignment="1">
      <alignment vertical="center"/>
    </xf>
    <xf numFmtId="0" fontId="5" fillId="3" borderId="23" xfId="0" applyNumberFormat="1" applyFont="1" applyFill="1" applyBorder="1" applyAlignment="1">
      <alignment horizontal="center" vertical="center"/>
    </xf>
    <xf numFmtId="0" fontId="5" fillId="3" borderId="24" xfId="0" applyNumberFormat="1" applyFont="1" applyFill="1" applyBorder="1" applyAlignment="1">
      <alignment horizontal="center" vertical="center"/>
    </xf>
    <xf numFmtId="0" fontId="43" fillId="2" borderId="98" xfId="0" applyFont="1" applyFill="1" applyBorder="1"/>
    <xf numFmtId="0" fontId="9" fillId="2" borderId="98" xfId="0" applyFont="1" applyFill="1" applyBorder="1" applyAlignment="1">
      <alignment horizontal="center"/>
    </xf>
    <xf numFmtId="0" fontId="5" fillId="2" borderId="0" xfId="0" applyFont="1" applyFill="1" applyAlignment="1"/>
    <xf numFmtId="0" fontId="5" fillId="3" borderId="4" xfId="12" applyFont="1" applyFill="1" applyBorder="1" applyAlignment="1">
      <alignment horizontal="center" vertical="center" wrapText="1"/>
    </xf>
    <xf numFmtId="0" fontId="5" fillId="3" borderId="10" xfId="12" applyFont="1" applyFill="1" applyBorder="1" applyAlignment="1">
      <alignment horizontal="center" vertical="center" wrapText="1"/>
    </xf>
    <xf numFmtId="165" fontId="10" fillId="0" borderId="0" xfId="13" applyFont="1" applyAlignment="1">
      <alignment horizontal="center"/>
    </xf>
    <xf numFmtId="175" fontId="5" fillId="2" borderId="103" xfId="0" applyNumberFormat="1" applyFont="1" applyFill="1" applyBorder="1" applyAlignment="1" applyProtection="1">
      <alignment horizontal="right"/>
    </xf>
    <xf numFmtId="3" fontId="36" fillId="4" borderId="0" xfId="33" applyNumberFormat="1" applyFont="1" applyFill="1"/>
    <xf numFmtId="3" fontId="0" fillId="2" borderId="104" xfId="0" applyNumberFormat="1" applyFill="1" applyBorder="1"/>
    <xf numFmtId="3" fontId="0" fillId="2" borderId="105" xfId="0" applyNumberFormat="1" applyFill="1" applyBorder="1"/>
    <xf numFmtId="0" fontId="0" fillId="2" borderId="105" xfId="0" applyFill="1" applyBorder="1"/>
    <xf numFmtId="3" fontId="36" fillId="4" borderId="106" xfId="33" applyNumberFormat="1" applyFont="1" applyFill="1" applyBorder="1"/>
    <xf numFmtId="3" fontId="0" fillId="2" borderId="107" xfId="0" applyNumberFormat="1" applyFill="1" applyBorder="1"/>
    <xf numFmtId="3" fontId="0" fillId="2" borderId="108" xfId="0" applyNumberFormat="1" applyFill="1" applyBorder="1"/>
    <xf numFmtId="3" fontId="36" fillId="4" borderId="109" xfId="33" applyNumberFormat="1" applyFont="1" applyFill="1" applyBorder="1"/>
    <xf numFmtId="3" fontId="0" fillId="2" borderId="105" xfId="0" applyNumberFormat="1" applyFill="1" applyBorder="1" applyAlignment="1">
      <alignment horizontal="right"/>
    </xf>
    <xf numFmtId="3" fontId="0" fillId="2" borderId="108" xfId="0" applyNumberFormat="1" applyFill="1" applyBorder="1" applyAlignment="1">
      <alignment horizontal="right"/>
    </xf>
    <xf numFmtId="0" fontId="0" fillId="2" borderId="0" xfId="0" applyFill="1" applyAlignment="1">
      <alignment horizontal="right"/>
    </xf>
    <xf numFmtId="165" fontId="5" fillId="3" borderId="34" xfId="6" applyFont="1" applyFill="1" applyBorder="1" applyAlignment="1">
      <alignment horizontal="center" vertical="center"/>
    </xf>
    <xf numFmtId="165" fontId="5" fillId="3" borderId="110" xfId="6" applyFont="1" applyFill="1" applyBorder="1" applyAlignment="1">
      <alignment horizontal="center" vertical="center"/>
    </xf>
    <xf numFmtId="0" fontId="0" fillId="0" borderId="105" xfId="0" applyBorder="1"/>
    <xf numFmtId="176" fontId="8" fillId="3" borderId="106" xfId="0" applyNumberFormat="1" applyFont="1" applyFill="1" applyBorder="1" applyAlignment="1" applyProtection="1">
      <alignment horizontal="right"/>
    </xf>
    <xf numFmtId="165" fontId="5" fillId="0" borderId="105" xfId="8" applyFont="1" applyBorder="1"/>
    <xf numFmtId="4" fontId="8" fillId="3" borderId="106" xfId="0" applyNumberFormat="1" applyFont="1" applyFill="1" applyBorder="1" applyAlignment="1" applyProtection="1">
      <alignment horizontal="right"/>
    </xf>
    <xf numFmtId="4" fontId="8" fillId="3" borderId="111" xfId="0" applyNumberFormat="1" applyFont="1" applyFill="1" applyBorder="1" applyAlignment="1" applyProtection="1">
      <alignment horizontal="right"/>
    </xf>
    <xf numFmtId="4" fontId="5" fillId="0" borderId="104" xfId="7" applyNumberFormat="1" applyFont="1" applyBorder="1"/>
    <xf numFmtId="4" fontId="5" fillId="0" borderId="105" xfId="7" applyNumberFormat="1" applyFont="1" applyBorder="1"/>
    <xf numFmtId="165" fontId="5" fillId="0" borderId="105" xfId="7" applyFont="1" applyBorder="1"/>
    <xf numFmtId="165" fontId="5" fillId="3" borderId="110" xfId="7" applyFont="1" applyFill="1" applyBorder="1" applyAlignment="1">
      <alignment horizontal="center" vertical="center"/>
    </xf>
    <xf numFmtId="165" fontId="5" fillId="0" borderId="90" xfId="7" applyFont="1" applyBorder="1"/>
    <xf numFmtId="165" fontId="5" fillId="3" borderId="29" xfId="7" applyFont="1" applyFill="1" applyBorder="1" applyAlignment="1">
      <alignment horizontal="center" vertical="center"/>
    </xf>
    <xf numFmtId="165" fontId="5" fillId="3" borderId="112" xfId="7" applyFont="1" applyFill="1" applyBorder="1" applyAlignment="1">
      <alignment horizontal="center" vertical="center"/>
    </xf>
    <xf numFmtId="4" fontId="5" fillId="0" borderId="90" xfId="7" applyNumberFormat="1" applyFont="1" applyBorder="1"/>
    <xf numFmtId="175" fontId="8" fillId="3" borderId="106" xfId="0" applyNumberFormat="1" applyFont="1" applyFill="1" applyBorder="1" applyAlignment="1" applyProtection="1">
      <alignment horizontal="right"/>
    </xf>
    <xf numFmtId="165" fontId="5" fillId="3" borderId="113" xfId="7" applyFont="1" applyFill="1" applyBorder="1" applyAlignment="1">
      <alignment horizontal="center" vertical="center"/>
    </xf>
    <xf numFmtId="165" fontId="5" fillId="0" borderId="108" xfId="7" applyFont="1" applyBorder="1"/>
    <xf numFmtId="176" fontId="8" fillId="3" borderId="109" xfId="0" applyNumberFormat="1" applyFont="1" applyFill="1" applyBorder="1" applyAlignment="1" applyProtection="1">
      <alignment horizontal="right"/>
    </xf>
    <xf numFmtId="165" fontId="5" fillId="3" borderId="110" xfId="8" applyFont="1" applyFill="1" applyBorder="1" applyAlignment="1">
      <alignment horizontal="center" vertical="center"/>
    </xf>
    <xf numFmtId="165" fontId="5" fillId="3" borderId="29" xfId="8" applyFont="1" applyFill="1" applyBorder="1" applyAlignment="1">
      <alignment horizontal="center" vertical="center"/>
    </xf>
    <xf numFmtId="165" fontId="5" fillId="3" borderId="114" xfId="8" applyFont="1" applyFill="1" applyBorder="1" applyAlignment="1">
      <alignment horizontal="center" vertical="center"/>
    </xf>
    <xf numFmtId="165" fontId="5" fillId="0" borderId="108" xfId="8" applyFont="1" applyBorder="1"/>
    <xf numFmtId="175" fontId="8" fillId="3" borderId="115" xfId="0" applyNumberFormat="1" applyFont="1" applyFill="1" applyBorder="1" applyAlignment="1" applyProtection="1">
      <alignment horizontal="right"/>
    </xf>
    <xf numFmtId="175" fontId="8" fillId="3" borderId="98" xfId="0" applyNumberFormat="1" applyFont="1" applyFill="1" applyBorder="1" applyAlignment="1" applyProtection="1">
      <alignment horizontal="right"/>
    </xf>
    <xf numFmtId="177" fontId="5" fillId="2" borderId="8" xfId="0" applyNumberFormat="1" applyFont="1" applyFill="1" applyBorder="1" applyAlignment="1" applyProtection="1">
      <alignment horizontal="right"/>
    </xf>
    <xf numFmtId="171" fontId="0" fillId="0" borderId="0" xfId="0" applyNumberFormat="1"/>
    <xf numFmtId="171" fontId="5" fillId="7" borderId="108" xfId="0" applyNumberFormat="1" applyFont="1" applyFill="1" applyBorder="1" applyAlignment="1" applyProtection="1">
      <alignment horizontal="right" indent="1"/>
    </xf>
    <xf numFmtId="171" fontId="5" fillId="0" borderId="116" xfId="0" applyNumberFormat="1" applyFont="1" applyFill="1" applyBorder="1" applyAlignment="1" applyProtection="1">
      <alignment horizontal="right" indent="1"/>
    </xf>
    <xf numFmtId="171" fontId="46" fillId="7" borderId="108" xfId="0" applyNumberFormat="1" applyFont="1" applyFill="1" applyBorder="1" applyAlignment="1" applyProtection="1">
      <alignment horizontal="right" indent="1"/>
    </xf>
    <xf numFmtId="171" fontId="46" fillId="7" borderId="90" xfId="0" applyNumberFormat="1" applyFont="1" applyFill="1" applyBorder="1" applyAlignment="1" applyProtection="1">
      <alignment horizontal="right" indent="1"/>
    </xf>
    <xf numFmtId="170" fontId="46" fillId="7" borderId="68" xfId="0" applyNumberFormat="1" applyFont="1" applyFill="1" applyBorder="1" applyAlignment="1" applyProtection="1">
      <alignment horizontal="right" indent="1"/>
    </xf>
    <xf numFmtId="171" fontId="46" fillId="7" borderId="68" xfId="0" applyNumberFormat="1" applyFont="1" applyFill="1" applyBorder="1" applyAlignment="1" applyProtection="1">
      <alignment horizontal="right" indent="1"/>
    </xf>
    <xf numFmtId="0" fontId="46" fillId="7" borderId="0" xfId="0" applyFont="1" applyFill="1" applyBorder="1"/>
    <xf numFmtId="171" fontId="5" fillId="7" borderId="116" xfId="0" applyNumberFormat="1" applyFont="1" applyFill="1" applyBorder="1" applyAlignment="1" applyProtection="1">
      <alignment horizontal="right" indent="1"/>
    </xf>
    <xf numFmtId="171" fontId="5" fillId="7" borderId="90" xfId="0" applyNumberFormat="1" applyFont="1" applyFill="1" applyBorder="1" applyAlignment="1" applyProtection="1">
      <alignment horizontal="right" indent="1"/>
    </xf>
    <xf numFmtId="171" fontId="5" fillId="0" borderId="68" xfId="0" applyNumberFormat="1" applyFont="1" applyFill="1" applyBorder="1" applyAlignment="1" applyProtection="1">
      <alignment horizontal="right" indent="1"/>
    </xf>
    <xf numFmtId="171" fontId="5" fillId="7" borderId="68" xfId="0" applyNumberFormat="1" applyFont="1" applyFill="1" applyBorder="1" applyAlignment="1" applyProtection="1">
      <alignment horizontal="right" indent="1"/>
    </xf>
    <xf numFmtId="171" fontId="5" fillId="0" borderId="108" xfId="0" applyNumberFormat="1" applyFont="1" applyFill="1" applyBorder="1" applyAlignment="1" applyProtection="1">
      <alignment horizontal="right" indent="1"/>
    </xf>
    <xf numFmtId="170" fontId="46" fillId="7" borderId="68" xfId="0" applyNumberFormat="1" applyFont="1" applyFill="1" applyBorder="1"/>
    <xf numFmtId="171" fontId="5" fillId="0" borderId="90" xfId="0" applyNumberFormat="1" applyFont="1" applyFill="1" applyBorder="1" applyAlignment="1" applyProtection="1">
      <alignment horizontal="right" indent="1"/>
    </xf>
    <xf numFmtId="171" fontId="46" fillId="7" borderId="116" xfId="0" applyNumberFormat="1" applyFont="1" applyFill="1" applyBorder="1" applyAlignment="1" applyProtection="1">
      <alignment horizontal="right" indent="1"/>
    </xf>
    <xf numFmtId="171" fontId="46" fillId="0" borderId="108" xfId="0" applyNumberFormat="1" applyFont="1" applyFill="1" applyBorder="1" applyAlignment="1" applyProtection="1">
      <alignment horizontal="right" indent="1"/>
    </xf>
    <xf numFmtId="0" fontId="46" fillId="7" borderId="68" xfId="0" applyFont="1" applyFill="1" applyBorder="1"/>
    <xf numFmtId="176" fontId="5" fillId="7" borderId="117" xfId="0" applyNumberFormat="1" applyFont="1" applyFill="1" applyBorder="1" applyAlignment="1" applyProtection="1">
      <alignment horizontal="right"/>
    </xf>
    <xf numFmtId="176" fontId="5" fillId="7" borderId="118" xfId="0" applyNumberFormat="1" applyFont="1" applyFill="1" applyBorder="1" applyAlignment="1" applyProtection="1">
      <alignment horizontal="right"/>
    </xf>
    <xf numFmtId="176" fontId="5" fillId="7" borderId="119" xfId="0" applyNumberFormat="1" applyFont="1" applyFill="1" applyBorder="1" applyAlignment="1" applyProtection="1">
      <alignment horizontal="right"/>
    </xf>
    <xf numFmtId="171" fontId="5" fillId="7" borderId="67" xfId="0" applyNumberFormat="1" applyFont="1" applyFill="1" applyBorder="1" applyAlignment="1" applyProtection="1">
      <alignment horizontal="right" indent="1"/>
    </xf>
    <xf numFmtId="176" fontId="46" fillId="7" borderId="67" xfId="0" applyNumberFormat="1" applyFont="1" applyFill="1" applyBorder="1" applyAlignment="1" applyProtection="1">
      <alignment horizontal="right"/>
    </xf>
    <xf numFmtId="169" fontId="8" fillId="8" borderId="120" xfId="0" applyNumberFormat="1" applyFont="1" applyFill="1" applyBorder="1" applyAlignment="1">
      <alignment horizontal="center" vertical="center" wrapText="1"/>
    </xf>
    <xf numFmtId="169" fontId="8" fillId="8" borderId="121" xfId="0" applyNumberFormat="1" applyFont="1" applyFill="1" applyBorder="1" applyAlignment="1">
      <alignment horizontal="center" vertical="center" wrapText="1"/>
    </xf>
    <xf numFmtId="0" fontId="8" fillId="8" borderId="120" xfId="0" applyNumberFormat="1" applyFont="1" applyFill="1" applyBorder="1" applyAlignment="1">
      <alignment horizontal="center" vertical="center" wrapText="1"/>
    </xf>
    <xf numFmtId="0" fontId="8" fillId="8" borderId="122" xfId="0" applyFont="1" applyFill="1" applyBorder="1" applyAlignment="1">
      <alignment horizontal="center" vertical="center"/>
    </xf>
    <xf numFmtId="0" fontId="8" fillId="3" borderId="63" xfId="17" applyFont="1" applyFill="1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124" xfId="0" applyFont="1" applyFill="1" applyBorder="1" applyAlignment="1">
      <alignment horizontal="center" vertical="center"/>
    </xf>
    <xf numFmtId="0" fontId="0" fillId="2" borderId="0" xfId="0" applyFill="1" applyBorder="1"/>
    <xf numFmtId="3" fontId="0" fillId="2" borderId="0" xfId="0" applyNumberFormat="1" applyFill="1" applyBorder="1"/>
    <xf numFmtId="0" fontId="8" fillId="3" borderId="123" xfId="0" applyFont="1" applyFill="1" applyBorder="1" applyAlignment="1">
      <alignment horizontal="center" vertical="center"/>
    </xf>
    <xf numFmtId="177" fontId="5" fillId="2" borderId="105" xfId="0" applyNumberFormat="1" applyFont="1" applyFill="1" applyBorder="1" applyAlignment="1" applyProtection="1">
      <alignment horizontal="right"/>
    </xf>
    <xf numFmtId="180" fontId="5" fillId="2" borderId="105" xfId="0" applyNumberFormat="1" applyFont="1" applyFill="1" applyBorder="1" applyAlignment="1" applyProtection="1">
      <alignment horizontal="right"/>
    </xf>
    <xf numFmtId="180" fontId="8" fillId="2" borderId="105" xfId="0" applyNumberFormat="1" applyFont="1" applyFill="1" applyBorder="1" applyAlignment="1" applyProtection="1">
      <alignment horizontal="right"/>
    </xf>
    <xf numFmtId="0" fontId="8" fillId="3" borderId="125" xfId="0" applyFont="1" applyFill="1" applyBorder="1" applyAlignment="1">
      <alignment horizontal="center" vertical="center"/>
    </xf>
    <xf numFmtId="0" fontId="0" fillId="2" borderId="108" xfId="0" applyFill="1" applyBorder="1"/>
    <xf numFmtId="177" fontId="5" fillId="2" borderId="108" xfId="0" applyNumberFormat="1" applyFont="1" applyFill="1" applyBorder="1" applyAlignment="1" applyProtection="1">
      <alignment horizontal="right"/>
    </xf>
    <xf numFmtId="180" fontId="5" fillId="2" borderId="108" xfId="0" applyNumberFormat="1" applyFont="1" applyFill="1" applyBorder="1" applyAlignment="1" applyProtection="1">
      <alignment horizontal="right"/>
    </xf>
    <xf numFmtId="180" fontId="8" fillId="2" borderId="108" xfId="0" applyNumberFormat="1" applyFont="1" applyFill="1" applyBorder="1" applyAlignment="1" applyProtection="1">
      <alignment horizontal="right"/>
    </xf>
    <xf numFmtId="0" fontId="5" fillId="3" borderId="62" xfId="17" applyFont="1" applyFill="1" applyBorder="1" applyAlignment="1">
      <alignment horizontal="center" vertical="center"/>
    </xf>
    <xf numFmtId="0" fontId="8" fillId="3" borderId="60" xfId="17" applyFont="1" applyFill="1" applyBorder="1"/>
    <xf numFmtId="180" fontId="8" fillId="3" borderId="61" xfId="0" applyNumberFormat="1" applyFont="1" applyFill="1" applyBorder="1" applyAlignment="1" applyProtection="1">
      <alignment horizontal="right"/>
    </xf>
    <xf numFmtId="180" fontId="8" fillId="3" borderId="126" xfId="0" applyNumberFormat="1" applyFont="1" applyFill="1" applyBorder="1" applyAlignment="1" applyProtection="1">
      <alignment horizontal="right"/>
    </xf>
    <xf numFmtId="180" fontId="8" fillId="3" borderId="115" xfId="0" applyNumberFormat="1" applyFont="1" applyFill="1" applyBorder="1" applyAlignment="1" applyProtection="1">
      <alignment horizontal="right"/>
    </xf>
    <xf numFmtId="180" fontId="8" fillId="3" borderId="98" xfId="0" applyNumberFormat="1" applyFont="1" applyFill="1" applyBorder="1" applyAlignment="1" applyProtection="1">
      <alignment horizontal="right"/>
    </xf>
    <xf numFmtId="169" fontId="8" fillId="8" borderId="127" xfId="0" applyNumberFormat="1" applyFont="1" applyFill="1" applyBorder="1" applyAlignment="1">
      <alignment horizontal="center" vertical="center" wrapText="1"/>
    </xf>
    <xf numFmtId="171" fontId="8" fillId="8" borderId="128" xfId="0" applyNumberFormat="1" applyFont="1" applyFill="1" applyBorder="1" applyAlignment="1" applyProtection="1">
      <alignment horizontal="right"/>
    </xf>
    <xf numFmtId="171" fontId="8" fillId="8" borderId="0" xfId="0" applyNumberFormat="1" applyFont="1" applyFill="1" applyBorder="1" applyAlignment="1" applyProtection="1">
      <alignment horizontal="right"/>
    </xf>
    <xf numFmtId="0" fontId="31" fillId="8" borderId="66" xfId="0" applyFont="1" applyFill="1" applyBorder="1" applyAlignment="1">
      <alignment horizontal="center" vertical="center"/>
    </xf>
    <xf numFmtId="171" fontId="47" fillId="8" borderId="0" xfId="0" applyNumberFormat="1" applyFont="1" applyFill="1" applyBorder="1" applyAlignment="1" applyProtection="1">
      <alignment horizontal="right"/>
    </xf>
    <xf numFmtId="0" fontId="20" fillId="0" borderId="90" xfId="0" applyFont="1" applyFill="1" applyBorder="1" applyAlignment="1">
      <alignment horizontal="left" vertical="center" indent="1"/>
    </xf>
    <xf numFmtId="0" fontId="30" fillId="7" borderId="90" xfId="0" applyFont="1" applyFill="1" applyBorder="1"/>
    <xf numFmtId="171" fontId="46" fillId="7" borderId="108" xfId="0" applyNumberFormat="1" applyFont="1" applyFill="1" applyBorder="1" applyAlignment="1" applyProtection="1">
      <alignment horizontal="right"/>
    </xf>
    <xf numFmtId="170" fontId="46" fillId="7" borderId="90" xfId="0" applyNumberFormat="1" applyFont="1" applyFill="1" applyBorder="1" applyAlignment="1" applyProtection="1">
      <alignment horizontal="right" indent="1"/>
    </xf>
    <xf numFmtId="170" fontId="46" fillId="7" borderId="90" xfId="0" applyNumberFormat="1" applyFont="1" applyFill="1" applyBorder="1" applyAlignment="1" applyProtection="1">
      <alignment horizontal="right"/>
    </xf>
    <xf numFmtId="171" fontId="5" fillId="0" borderId="0" xfId="0" applyNumberFormat="1" applyFont="1" applyFill="1" applyBorder="1" applyAlignment="1" applyProtection="1">
      <alignment horizontal="right" indent="1"/>
    </xf>
    <xf numFmtId="171" fontId="46" fillId="7" borderId="90" xfId="0" applyNumberFormat="1" applyFont="1" applyFill="1" applyBorder="1" applyAlignment="1" applyProtection="1">
      <alignment horizontal="right"/>
    </xf>
    <xf numFmtId="171" fontId="8" fillId="8" borderId="69" xfId="0" applyNumberFormat="1" applyFont="1" applyFill="1" applyBorder="1" applyAlignment="1" applyProtection="1">
      <alignment horizontal="right" vertical="center"/>
    </xf>
    <xf numFmtId="171" fontId="8" fillId="8" borderId="129" xfId="0" applyNumberFormat="1" applyFont="1" applyFill="1" applyBorder="1" applyAlignment="1" applyProtection="1">
      <alignment horizontal="right" vertical="center"/>
    </xf>
    <xf numFmtId="171" fontId="8" fillId="8" borderId="115" xfId="0" applyNumberFormat="1" applyFont="1" applyFill="1" applyBorder="1" applyAlignment="1" applyProtection="1">
      <alignment horizontal="right" vertical="center"/>
    </xf>
    <xf numFmtId="171" fontId="8" fillId="8" borderId="66" xfId="0" applyNumberFormat="1" applyFont="1" applyFill="1" applyBorder="1" applyAlignment="1" applyProtection="1">
      <alignment horizontal="right" vertical="center"/>
    </xf>
    <xf numFmtId="171" fontId="8" fillId="8" borderId="130" xfId="0" applyNumberFormat="1" applyFont="1" applyFill="1" applyBorder="1" applyAlignment="1" applyProtection="1">
      <alignment horizontal="right" vertical="center"/>
    </xf>
    <xf numFmtId="4" fontId="5" fillId="0" borderId="4" xfId="0" applyNumberFormat="1" applyFont="1" applyFill="1" applyBorder="1" applyAlignment="1" applyProtection="1">
      <alignment horizontal="right" indent="1"/>
    </xf>
    <xf numFmtId="4" fontId="5" fillId="0" borderId="7" xfId="0" quotePrefix="1" applyNumberFormat="1" applyFont="1" applyFill="1" applyBorder="1" applyAlignment="1">
      <alignment horizontal="right" indent="1"/>
    </xf>
    <xf numFmtId="4" fontId="5" fillId="0" borderId="10" xfId="0" quotePrefix="1" applyNumberFormat="1" applyFont="1" applyFill="1" applyBorder="1" applyAlignment="1">
      <alignment horizontal="right" indent="1"/>
    </xf>
    <xf numFmtId="165" fontId="5" fillId="0" borderId="0" xfId="11" applyNumberFormat="1" applyFont="1" applyBorder="1" applyProtection="1"/>
    <xf numFmtId="0" fontId="5" fillId="0" borderId="0" xfId="11" quotePrefix="1" applyFont="1" applyBorder="1" applyAlignment="1">
      <alignment horizontal="left"/>
    </xf>
    <xf numFmtId="0" fontId="0" fillId="0" borderId="5" xfId="0" applyBorder="1"/>
    <xf numFmtId="0" fontId="5" fillId="0" borderId="0" xfId="12" applyFont="1" applyBorder="1" applyAlignment="1">
      <alignment horizontal="fill"/>
    </xf>
    <xf numFmtId="0" fontId="9" fillId="0" borderId="0" xfId="12" quotePrefix="1" applyFont="1" applyAlignment="1"/>
    <xf numFmtId="166" fontId="10" fillId="0" borderId="0" xfId="10" applyFont="1" applyAlignment="1"/>
    <xf numFmtId="0" fontId="9" fillId="0" borderId="0" xfId="12" applyFont="1" applyAlignment="1"/>
    <xf numFmtId="0" fontId="5" fillId="0" borderId="0" xfId="14" applyFont="1" applyFill="1"/>
    <xf numFmtId="165" fontId="5" fillId="0" borderId="0" xfId="13" applyFont="1" applyFill="1"/>
    <xf numFmtId="0" fontId="9" fillId="0" borderId="0" xfId="14" quotePrefix="1" applyFont="1" applyAlignment="1">
      <alignment vertical="center"/>
    </xf>
    <xf numFmtId="0" fontId="8" fillId="2" borderId="3" xfId="0" applyFont="1" applyFill="1" applyBorder="1"/>
    <xf numFmtId="2" fontId="5" fillId="2" borderId="6" xfId="0" applyNumberFormat="1" applyFont="1" applyFill="1" applyBorder="1"/>
    <xf numFmtId="0" fontId="8" fillId="4" borderId="9" xfId="0" applyFont="1" applyFill="1" applyBorder="1"/>
    <xf numFmtId="166" fontId="5" fillId="9" borderId="0" xfId="10" applyFont="1" applyFill="1" applyAlignment="1"/>
    <xf numFmtId="0" fontId="5" fillId="0" borderId="7" xfId="9" applyFont="1" applyBorder="1" applyAlignment="1" applyProtection="1">
      <alignment horizontal="center"/>
    </xf>
    <xf numFmtId="1" fontId="5" fillId="3" borderId="10" xfId="3" applyNumberFormat="1" applyFont="1" applyFill="1" applyBorder="1" applyAlignment="1">
      <alignment horizontal="center" vertical="center" wrapText="1"/>
    </xf>
    <xf numFmtId="1" fontId="5" fillId="3" borderId="11" xfId="3" applyNumberFormat="1" applyFont="1" applyFill="1" applyBorder="1" applyAlignment="1">
      <alignment horizontal="center" vertical="center" wrapText="1"/>
    </xf>
    <xf numFmtId="0" fontId="5" fillId="3" borderId="7" xfId="3" applyFont="1" applyFill="1" applyBorder="1" applyAlignment="1">
      <alignment horizontal="center" vertical="center" wrapText="1"/>
    </xf>
    <xf numFmtId="1" fontId="5" fillId="2" borderId="0" xfId="0" applyNumberFormat="1" applyFont="1" applyFill="1"/>
    <xf numFmtId="181" fontId="5" fillId="2" borderId="11" xfId="34" applyNumberFormat="1" applyFont="1" applyFill="1" applyBorder="1" applyAlignment="1" applyProtection="1">
      <alignment horizontal="right" indent="1"/>
    </xf>
    <xf numFmtId="181" fontId="5" fillId="2" borderId="10" xfId="34" applyNumberFormat="1" applyFont="1" applyFill="1" applyBorder="1" applyAlignment="1">
      <alignment horizontal="right" indent="1"/>
    </xf>
    <xf numFmtId="181" fontId="52" fillId="2" borderId="10" xfId="34" applyNumberFormat="1" applyFont="1" applyFill="1" applyBorder="1" applyAlignment="1">
      <alignment horizontal="right" vertical="center" indent="1"/>
    </xf>
    <xf numFmtId="181" fontId="5" fillId="2" borderId="8" xfId="34" applyNumberFormat="1" applyFont="1" applyFill="1" applyBorder="1" applyAlignment="1" applyProtection="1">
      <alignment horizontal="right" indent="1"/>
    </xf>
    <xf numFmtId="181" fontId="5" fillId="2" borderId="7" xfId="34" applyNumberFormat="1" applyFont="1" applyFill="1" applyBorder="1" applyAlignment="1">
      <alignment horizontal="right" indent="1"/>
    </xf>
    <xf numFmtId="181" fontId="52" fillId="2" borderId="7" xfId="34" applyNumberFormat="1" applyFont="1" applyFill="1" applyBorder="1" applyAlignment="1">
      <alignment horizontal="right" vertical="center" indent="1"/>
    </xf>
    <xf numFmtId="181" fontId="5" fillId="2" borderId="7" xfId="34" applyNumberFormat="1" applyFont="1" applyFill="1" applyBorder="1" applyAlignment="1" applyProtection="1">
      <alignment horizontal="right" indent="1"/>
    </xf>
    <xf numFmtId="182" fontId="5" fillId="2" borderId="0" xfId="0" applyNumberFormat="1" applyFont="1" applyFill="1" applyBorder="1" applyAlignment="1" applyProtection="1">
      <alignment horizontal="right"/>
    </xf>
    <xf numFmtId="182" fontId="5" fillId="2" borderId="105" xfId="0" applyNumberFormat="1" applyFont="1" applyFill="1" applyBorder="1" applyAlignment="1" applyProtection="1">
      <alignment horizontal="right"/>
    </xf>
    <xf numFmtId="182" fontId="5" fillId="2" borderId="8" xfId="0" applyNumberFormat="1" applyFont="1" applyFill="1" applyBorder="1" applyAlignment="1" applyProtection="1">
      <alignment horizontal="right"/>
    </xf>
    <xf numFmtId="182" fontId="5" fillId="0" borderId="104" xfId="8" applyNumberFormat="1" applyFont="1" applyBorder="1"/>
    <xf numFmtId="182" fontId="5" fillId="0" borderId="89" xfId="8" applyNumberFormat="1" applyFont="1" applyBorder="1"/>
    <xf numFmtId="182" fontId="5" fillId="0" borderId="0" xfId="8" applyNumberFormat="1" applyFont="1"/>
    <xf numFmtId="182" fontId="5" fillId="0" borderId="105" xfId="8" applyNumberFormat="1" applyFont="1" applyBorder="1"/>
    <xf numFmtId="182" fontId="5" fillId="0" borderId="90" xfId="8" applyNumberFormat="1" applyFont="1" applyBorder="1"/>
    <xf numFmtId="182" fontId="5" fillId="0" borderId="105" xfId="8" applyNumberFormat="1" applyFont="1" applyBorder="1" applyAlignment="1">
      <alignment horizontal="right"/>
    </xf>
    <xf numFmtId="182" fontId="5" fillId="0" borderId="90" xfId="8" applyNumberFormat="1" applyFont="1" applyBorder="1" applyAlignment="1">
      <alignment horizontal="right"/>
    </xf>
    <xf numFmtId="182" fontId="5" fillId="0" borderId="0" xfId="8" applyNumberFormat="1" applyFont="1" applyAlignment="1">
      <alignment horizontal="right"/>
    </xf>
    <xf numFmtId="0" fontId="9" fillId="2" borderId="0" xfId="0" applyFont="1" applyFill="1" applyBorder="1" applyAlignment="1">
      <alignment horizontal="center"/>
    </xf>
    <xf numFmtId="0" fontId="39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5" fillId="0" borderId="0" xfId="0" applyFont="1" applyBorder="1" applyAlignment="1"/>
    <xf numFmtId="0" fontId="5" fillId="3" borderId="10" xfId="0" applyFont="1" applyFill="1" applyBorder="1" applyAlignment="1">
      <alignment horizontal="center" vertical="center" wrapText="1"/>
    </xf>
    <xf numFmtId="0" fontId="10" fillId="0" borderId="0" xfId="9" applyFont="1" applyAlignment="1" applyProtection="1">
      <alignment horizontal="center"/>
    </xf>
    <xf numFmtId="166" fontId="10" fillId="0" borderId="0" xfId="10" applyFont="1" applyAlignment="1">
      <alignment horizontal="center"/>
    </xf>
    <xf numFmtId="168" fontId="9" fillId="2" borderId="0" xfId="0" applyNumberFormat="1" applyFont="1" applyFill="1" applyAlignment="1">
      <alignment wrapText="1"/>
    </xf>
    <xf numFmtId="1" fontId="38" fillId="3" borderId="94" xfId="0" applyNumberFormat="1" applyFont="1" applyFill="1" applyBorder="1" applyAlignment="1">
      <alignment horizontal="center" vertical="center"/>
    </xf>
    <xf numFmtId="1" fontId="38" fillId="3" borderId="106" xfId="0" applyNumberFormat="1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wrapText="1"/>
    </xf>
    <xf numFmtId="174" fontId="5" fillId="2" borderId="7" xfId="0" quotePrefix="1" applyNumberFormat="1" applyFont="1" applyFill="1" applyBorder="1" applyAlignment="1">
      <alignment horizontal="right"/>
    </xf>
    <xf numFmtId="183" fontId="5" fillId="2" borderId="7" xfId="0" quotePrefix="1" applyNumberFormat="1" applyFont="1" applyFill="1" applyBorder="1" applyAlignment="1">
      <alignment horizontal="right"/>
    </xf>
    <xf numFmtId="184" fontId="5" fillId="2" borderId="7" xfId="0" quotePrefix="1" applyNumberFormat="1" applyFont="1" applyFill="1" applyBorder="1" applyAlignment="1">
      <alignment horizontal="right"/>
    </xf>
    <xf numFmtId="174" fontId="5" fillId="2" borderId="7" xfId="0" quotePrefix="1" applyNumberFormat="1" applyFont="1" applyFill="1" applyBorder="1" applyAlignment="1">
      <alignment horizontal="right" vertical="center"/>
    </xf>
    <xf numFmtId="183" fontId="5" fillId="2" borderId="7" xfId="0" quotePrefix="1" applyNumberFormat="1" applyFont="1" applyFill="1" applyBorder="1" applyAlignment="1">
      <alignment horizontal="right" vertical="center"/>
    </xf>
    <xf numFmtId="179" fontId="5" fillId="2" borderId="7" xfId="0" quotePrefix="1" applyNumberFormat="1" applyFont="1" applyFill="1" applyBorder="1" applyAlignment="1">
      <alignment horizontal="right" vertical="center"/>
    </xf>
    <xf numFmtId="184" fontId="5" fillId="2" borderId="7" xfId="0" quotePrefix="1" applyNumberFormat="1" applyFont="1" applyFill="1" applyBorder="1" applyAlignment="1">
      <alignment horizontal="right" vertical="center"/>
    </xf>
    <xf numFmtId="179" fontId="5" fillId="2" borderId="8" xfId="0" quotePrefix="1" applyNumberFormat="1" applyFont="1" applyFill="1" applyBorder="1" applyAlignment="1">
      <alignment horizontal="right" vertical="center"/>
    </xf>
    <xf numFmtId="169" fontId="8" fillId="3" borderId="133" xfId="0" quotePrefix="1" applyNumberFormat="1" applyFont="1" applyFill="1" applyBorder="1" applyAlignment="1">
      <alignment horizontal="right"/>
    </xf>
    <xf numFmtId="0" fontId="31" fillId="2" borderId="0" xfId="0" applyFont="1" applyFill="1" applyBorder="1" applyAlignment="1">
      <alignment wrapText="1"/>
    </xf>
    <xf numFmtId="179" fontId="5" fillId="2" borderId="7" xfId="0" quotePrefix="1" applyNumberFormat="1" applyFont="1" applyFill="1" applyBorder="1" applyAlignment="1">
      <alignment horizontal="right"/>
    </xf>
    <xf numFmtId="179" fontId="5" fillId="2" borderId="8" xfId="0" quotePrefix="1" applyNumberFormat="1" applyFont="1" applyFill="1" applyBorder="1" applyAlignment="1">
      <alignment horizontal="right"/>
    </xf>
    <xf numFmtId="0" fontId="5" fillId="0" borderId="0" xfId="31"/>
    <xf numFmtId="0" fontId="10" fillId="0" borderId="0" xfId="9" applyFont="1" applyAlignment="1" applyProtection="1">
      <alignment horizontal="center"/>
    </xf>
    <xf numFmtId="0" fontId="5" fillId="0" borderId="2" xfId="9" applyFont="1" applyBorder="1"/>
    <xf numFmtId="0" fontId="8" fillId="0" borderId="3" xfId="9" applyFont="1" applyBorder="1" applyProtection="1"/>
    <xf numFmtId="0" fontId="8" fillId="0" borderId="3" xfId="9" applyFont="1" applyBorder="1" applyAlignment="1" applyProtection="1">
      <alignment horizontal="center"/>
    </xf>
    <xf numFmtId="0" fontId="8" fillId="0" borderId="25" xfId="9" applyFont="1" applyBorder="1" applyAlignment="1" applyProtection="1">
      <alignment horizontal="center"/>
    </xf>
    <xf numFmtId="0" fontId="8" fillId="0" borderId="0" xfId="9" applyFont="1"/>
    <xf numFmtId="0" fontId="5" fillId="0" borderId="6" xfId="9" applyFont="1" applyBorder="1" applyProtection="1"/>
    <xf numFmtId="0" fontId="5" fillId="0" borderId="6" xfId="9" applyFont="1" applyBorder="1" applyAlignment="1" applyProtection="1">
      <alignment horizontal="center"/>
    </xf>
    <xf numFmtId="0" fontId="5" fillId="0" borderId="8" xfId="9" applyFont="1" applyBorder="1" applyAlignment="1" applyProtection="1">
      <alignment horizontal="center"/>
    </xf>
    <xf numFmtId="0" fontId="8" fillId="0" borderId="6" xfId="9" applyFont="1" applyBorder="1" applyProtection="1"/>
    <xf numFmtId="0" fontId="8" fillId="0" borderId="6" xfId="9" applyFont="1" applyBorder="1" applyAlignment="1" applyProtection="1">
      <alignment horizontal="center"/>
    </xf>
    <xf numFmtId="0" fontId="8" fillId="0" borderId="8" xfId="9" applyFont="1" applyBorder="1" applyAlignment="1" applyProtection="1">
      <alignment horizontal="center"/>
    </xf>
    <xf numFmtId="0" fontId="8" fillId="0" borderId="0" xfId="9" applyFont="1" applyBorder="1" applyAlignment="1" applyProtection="1">
      <alignment horizontal="center"/>
    </xf>
    <xf numFmtId="0" fontId="8" fillId="0" borderId="0" xfId="9" applyFont="1" applyBorder="1"/>
    <xf numFmtId="0" fontId="8" fillId="0" borderId="9" xfId="9" applyFont="1" applyBorder="1" applyProtection="1"/>
    <xf numFmtId="0" fontId="8" fillId="0" borderId="9" xfId="9" applyFont="1" applyBorder="1" applyAlignment="1" applyProtection="1">
      <alignment horizontal="center"/>
    </xf>
    <xf numFmtId="0" fontId="8" fillId="0" borderId="11" xfId="9" applyFont="1" applyBorder="1" applyAlignment="1" applyProtection="1">
      <alignment horizontal="center"/>
    </xf>
    <xf numFmtId="0" fontId="5" fillId="0" borderId="0" xfId="9" applyFont="1" applyAlignment="1" applyProtection="1">
      <alignment horizontal="fill"/>
    </xf>
    <xf numFmtId="0" fontId="5" fillId="0" borderId="0" xfId="9" applyFont="1" applyBorder="1" applyAlignment="1" applyProtection="1">
      <alignment horizontal="center"/>
    </xf>
    <xf numFmtId="0" fontId="8" fillId="0" borderId="2" xfId="9" applyFont="1" applyBorder="1" applyAlignment="1" applyProtection="1">
      <alignment horizontal="center"/>
    </xf>
    <xf numFmtId="2" fontId="8" fillId="0" borderId="8" xfId="9" applyNumberFormat="1" applyFont="1" applyBorder="1" applyAlignment="1" applyProtection="1">
      <alignment horizontal="center"/>
    </xf>
    <xf numFmtId="0" fontId="5" fillId="0" borderId="0" xfId="31" applyBorder="1"/>
    <xf numFmtId="0" fontId="5" fillId="3" borderId="139" xfId="9" applyFont="1" applyFill="1" applyBorder="1" applyAlignment="1" applyProtection="1">
      <alignment horizontal="center" vertical="center"/>
    </xf>
    <xf numFmtId="0" fontId="5" fillId="3" borderId="138" xfId="9" applyFont="1" applyFill="1" applyBorder="1" applyAlignment="1" applyProtection="1">
      <alignment horizontal="center" vertical="center"/>
    </xf>
    <xf numFmtId="0" fontId="5" fillId="3" borderId="140" xfId="9" applyFont="1" applyFill="1" applyBorder="1" applyAlignment="1" applyProtection="1">
      <alignment horizontal="center" vertical="center"/>
    </xf>
    <xf numFmtId="0" fontId="5" fillId="3" borderId="142" xfId="9" applyFont="1" applyFill="1" applyBorder="1" applyAlignment="1" applyProtection="1">
      <alignment horizontal="center" vertical="center"/>
    </xf>
    <xf numFmtId="0" fontId="5" fillId="3" borderId="141" xfId="9" applyFont="1" applyFill="1" applyBorder="1" applyAlignment="1" applyProtection="1">
      <alignment horizontal="center" vertical="center"/>
    </xf>
    <xf numFmtId="37" fontId="5" fillId="3" borderId="28" xfId="10" applyNumberFormat="1" applyFont="1" applyFill="1" applyBorder="1" applyAlignment="1" applyProtection="1">
      <alignment horizontal="center" vertical="center"/>
    </xf>
    <xf numFmtId="37" fontId="8" fillId="0" borderId="3" xfId="10" applyNumberFormat="1" applyFont="1" applyBorder="1" applyProtection="1"/>
    <xf numFmtId="37" fontId="8" fillId="0" borderId="6" xfId="10" applyNumberFormat="1" applyFont="1" applyBorder="1" applyProtection="1"/>
    <xf numFmtId="37" fontId="5" fillId="0" borderId="6" xfId="10" applyNumberFormat="1" applyFont="1" applyBorder="1" applyProtection="1"/>
    <xf numFmtId="37" fontId="5" fillId="0" borderId="9" xfId="10" applyNumberFormat="1" applyFont="1" applyBorder="1" applyProtection="1"/>
    <xf numFmtId="37" fontId="5" fillId="0" borderId="0" xfId="10" applyNumberFormat="1" applyFont="1" applyAlignment="1" applyProtection="1">
      <alignment horizontal="fill"/>
    </xf>
    <xf numFmtId="37" fontId="5" fillId="0" borderId="0" xfId="10" applyNumberFormat="1" applyFont="1" applyAlignment="1" applyProtection="1">
      <alignment horizontal="center"/>
    </xf>
    <xf numFmtId="37" fontId="5" fillId="0" borderId="2" xfId="10" applyNumberFormat="1" applyFont="1" applyBorder="1" applyProtection="1"/>
    <xf numFmtId="37" fontId="5" fillId="0" borderId="2" xfId="10" applyNumberFormat="1" applyFont="1" applyBorder="1" applyAlignment="1" applyProtection="1">
      <alignment horizontal="center"/>
    </xf>
    <xf numFmtId="169" fontId="5" fillId="0" borderId="8" xfId="14" applyNumberFormat="1" applyFont="1" applyBorder="1" applyAlignment="1">
      <alignment horizontal="center"/>
    </xf>
    <xf numFmtId="4" fontId="5" fillId="0" borderId="8" xfId="14" applyNumberFormat="1" applyFont="1" applyBorder="1" applyAlignment="1">
      <alignment horizontal="center"/>
    </xf>
    <xf numFmtId="169" fontId="5" fillId="2" borderId="8" xfId="0" quotePrefix="1" applyNumberFormat="1" applyFont="1" applyFill="1" applyBorder="1" applyAlignment="1">
      <alignment horizontal="center"/>
    </xf>
    <xf numFmtId="4" fontId="5" fillId="2" borderId="8" xfId="0" quotePrefix="1" applyNumberFormat="1" applyFont="1" applyFill="1" applyBorder="1" applyAlignment="1">
      <alignment horizontal="center"/>
    </xf>
    <xf numFmtId="0" fontId="0" fillId="0" borderId="6" xfId="14" applyFont="1" applyBorder="1"/>
    <xf numFmtId="169" fontId="5" fillId="2" borderId="7" xfId="0" quotePrefix="1" applyNumberFormat="1" applyFont="1" applyFill="1" applyBorder="1" applyAlignment="1">
      <alignment horizontal="center"/>
    </xf>
    <xf numFmtId="169" fontId="0" fillId="0" borderId="8" xfId="14" applyNumberFormat="1" applyFont="1" applyBorder="1" applyAlignment="1">
      <alignment horizontal="center"/>
    </xf>
    <xf numFmtId="4" fontId="0" fillId="0" borderId="8" xfId="14" applyNumberFormat="1" applyFont="1" applyBorder="1" applyAlignment="1">
      <alignment horizontal="center"/>
    </xf>
    <xf numFmtId="169" fontId="5" fillId="0" borderId="11" xfId="14" applyNumberFormat="1" applyFont="1" applyBorder="1" applyAlignment="1">
      <alignment horizontal="center"/>
    </xf>
    <xf numFmtId="4" fontId="5" fillId="0" borderId="11" xfId="14" applyNumberFormat="1" applyFont="1" applyBorder="1" applyAlignment="1">
      <alignment horizontal="center"/>
    </xf>
    <xf numFmtId="0" fontId="5" fillId="5" borderId="0" xfId="14" applyFont="1" applyFill="1"/>
    <xf numFmtId="0" fontId="9" fillId="0" borderId="2" xfId="14" quotePrefix="1" applyFont="1" applyBorder="1" applyAlignment="1">
      <alignment vertical="center"/>
    </xf>
    <xf numFmtId="0" fontId="8" fillId="3" borderId="10" xfId="9" applyFont="1" applyFill="1" applyBorder="1" applyAlignment="1" applyProtection="1">
      <alignment horizontal="center" vertical="center"/>
    </xf>
    <xf numFmtId="0" fontId="8" fillId="3" borderId="10" xfId="14" applyFont="1" applyFill="1" applyBorder="1" applyAlignment="1">
      <alignment horizontal="center" vertical="center"/>
    </xf>
    <xf numFmtId="169" fontId="5" fillId="0" borderId="7" xfId="14" applyNumberFormat="1" applyFont="1" applyBorder="1" applyAlignment="1">
      <alignment horizontal="center"/>
    </xf>
    <xf numFmtId="169" fontId="0" fillId="2" borderId="7" xfId="0" quotePrefix="1" applyNumberFormat="1" applyFont="1" applyFill="1" applyBorder="1" applyAlignment="1">
      <alignment horizontal="center"/>
    </xf>
    <xf numFmtId="169" fontId="0" fillId="0" borderId="7" xfId="14" applyNumberFormat="1" applyFont="1" applyBorder="1" applyAlignment="1">
      <alignment horizontal="center"/>
    </xf>
    <xf numFmtId="169" fontId="5" fillId="0" borderId="8" xfId="14" quotePrefix="1" applyNumberFormat="1" applyFont="1" applyBorder="1" applyAlignment="1">
      <alignment horizontal="center"/>
    </xf>
    <xf numFmtId="175" fontId="43" fillId="2" borderId="0" xfId="0" applyNumberFormat="1" applyFont="1" applyFill="1"/>
    <xf numFmtId="175" fontId="8" fillId="2" borderId="18" xfId="3" applyNumberFormat="1" applyFont="1" applyFill="1" applyBorder="1" applyAlignment="1" applyProtection="1">
      <alignment horizontal="right" vertical="center"/>
    </xf>
    <xf numFmtId="175" fontId="8" fillId="2" borderId="19" xfId="3" applyNumberFormat="1" applyFont="1" applyFill="1" applyBorder="1" applyAlignment="1" applyProtection="1">
      <alignment horizontal="right" vertical="center"/>
    </xf>
    <xf numFmtId="168" fontId="8" fillId="0" borderId="0" xfId="20" applyNumberFormat="1" applyFont="1"/>
    <xf numFmtId="9" fontId="7" fillId="0" borderId="0" xfId="23" applyFont="1"/>
    <xf numFmtId="168" fontId="8" fillId="0" borderId="0" xfId="21" applyNumberFormat="1" applyFont="1"/>
    <xf numFmtId="179" fontId="5" fillId="2" borderId="5" xfId="23" quotePrefix="1" applyNumberFormat="1" applyFont="1" applyFill="1" applyBorder="1" applyAlignment="1">
      <alignment horizontal="right"/>
    </xf>
    <xf numFmtId="179" fontId="5" fillId="2" borderId="4" xfId="23" quotePrefix="1" applyNumberFormat="1" applyFont="1" applyFill="1" applyBorder="1" applyAlignment="1">
      <alignment horizontal="right"/>
    </xf>
    <xf numFmtId="179" fontId="5" fillId="2" borderId="7" xfId="23" quotePrefix="1" applyNumberFormat="1" applyFont="1" applyFill="1" applyBorder="1" applyAlignment="1">
      <alignment horizontal="right"/>
    </xf>
    <xf numFmtId="179" fontId="5" fillId="2" borderId="8" xfId="23" quotePrefix="1" applyNumberFormat="1" applyFont="1" applyFill="1" applyBorder="1" applyAlignment="1">
      <alignment horizontal="right"/>
    </xf>
    <xf numFmtId="165" fontId="5" fillId="10" borderId="3" xfId="7" applyFont="1" applyFill="1" applyBorder="1"/>
    <xf numFmtId="4" fontId="5" fillId="10" borderId="104" xfId="7" applyNumberFormat="1" applyFont="1" applyFill="1" applyBorder="1"/>
    <xf numFmtId="165" fontId="5" fillId="10" borderId="90" xfId="7" applyFont="1" applyFill="1" applyBorder="1"/>
    <xf numFmtId="165" fontId="5" fillId="10" borderId="6" xfId="7" applyFont="1" applyFill="1" applyBorder="1"/>
    <xf numFmtId="4" fontId="5" fillId="10" borderId="105" xfId="7" applyNumberFormat="1" applyFont="1" applyFill="1" applyBorder="1"/>
    <xf numFmtId="165" fontId="5" fillId="10" borderId="6" xfId="7" applyFont="1" applyFill="1" applyBorder="1" applyAlignment="1">
      <alignment horizontal="left"/>
    </xf>
    <xf numFmtId="165" fontId="5" fillId="10" borderId="105" xfId="7" applyFont="1" applyFill="1" applyBorder="1"/>
    <xf numFmtId="165" fontId="5" fillId="11" borderId="18" xfId="7" applyFont="1" applyFill="1" applyBorder="1" applyAlignment="1">
      <alignment horizontal="center" vertical="center"/>
    </xf>
    <xf numFmtId="165" fontId="5" fillId="11" borderId="110" xfId="7" applyFont="1" applyFill="1" applyBorder="1" applyAlignment="1">
      <alignment horizontal="center" vertical="center"/>
    </xf>
    <xf numFmtId="165" fontId="8" fillId="11" borderId="9" xfId="7" applyFont="1" applyFill="1" applyBorder="1"/>
    <xf numFmtId="175" fontId="8" fillId="11" borderId="10" xfId="0" applyNumberFormat="1" applyFont="1" applyFill="1" applyBorder="1" applyAlignment="1" applyProtection="1">
      <alignment horizontal="right"/>
    </xf>
    <xf numFmtId="176" fontId="8" fillId="11" borderId="11" xfId="0" applyNumberFormat="1" applyFont="1" applyFill="1" applyBorder="1" applyAlignment="1" applyProtection="1">
      <alignment horizontal="right"/>
    </xf>
    <xf numFmtId="185" fontId="5" fillId="0" borderId="0" xfId="8" applyNumberFormat="1" applyFont="1"/>
    <xf numFmtId="165" fontId="10" fillId="0" borderId="0" xfId="5" applyFont="1" applyFill="1" applyAlignment="1">
      <alignment horizontal="center"/>
    </xf>
    <xf numFmtId="165" fontId="10" fillId="0" borderId="0" xfId="5" applyFont="1" applyAlignment="1">
      <alignment horizontal="center"/>
    </xf>
    <xf numFmtId="165" fontId="5" fillId="11" borderId="3" xfId="6" applyFont="1" applyFill="1" applyBorder="1" applyAlignment="1">
      <alignment horizontal="center" vertical="center"/>
    </xf>
    <xf numFmtId="165" fontId="5" fillId="11" borderId="9" xfId="6" applyFont="1" applyFill="1" applyBorder="1" applyAlignment="1">
      <alignment horizontal="center" vertical="center"/>
    </xf>
    <xf numFmtId="165" fontId="5" fillId="11" borderId="34" xfId="6" applyFont="1" applyFill="1" applyBorder="1" applyAlignment="1">
      <alignment horizontal="center" vertical="center"/>
    </xf>
    <xf numFmtId="165" fontId="5" fillId="11" borderId="19" xfId="6" applyFont="1" applyFill="1" applyBorder="1" applyAlignment="1">
      <alignment horizontal="center" vertical="center"/>
    </xf>
    <xf numFmtId="165" fontId="8" fillId="11" borderId="9" xfId="6" applyFont="1" applyFill="1" applyBorder="1"/>
    <xf numFmtId="175" fontId="8" fillId="11" borderId="9" xfId="0" applyNumberFormat="1" applyFont="1" applyFill="1" applyBorder="1" applyAlignment="1" applyProtection="1">
      <alignment horizontal="right"/>
    </xf>
    <xf numFmtId="176" fontId="8" fillId="11" borderId="0" xfId="0" applyNumberFormat="1" applyFont="1" applyFill="1" applyBorder="1" applyAlignment="1" applyProtection="1">
      <alignment horizontal="right"/>
    </xf>
    <xf numFmtId="165" fontId="5" fillId="10" borderId="6" xfId="6" applyFont="1" applyFill="1" applyBorder="1"/>
    <xf numFmtId="182" fontId="5" fillId="10" borderId="0" xfId="0" applyNumberFormat="1" applyFont="1" applyFill="1" applyBorder="1" applyAlignment="1" applyProtection="1">
      <alignment horizontal="right"/>
    </xf>
    <xf numFmtId="182" fontId="5" fillId="10" borderId="8" xfId="0" applyNumberFormat="1" applyFont="1" applyFill="1" applyBorder="1" applyAlignment="1" applyProtection="1">
      <alignment horizontal="right"/>
    </xf>
    <xf numFmtId="37" fontId="5" fillId="10" borderId="6" xfId="6" applyNumberFormat="1" applyFont="1" applyFill="1" applyBorder="1" applyProtection="1"/>
    <xf numFmtId="165" fontId="5" fillId="10" borderId="6" xfId="6" applyFont="1" applyFill="1" applyBorder="1" applyAlignment="1">
      <alignment horizontal="left"/>
    </xf>
    <xf numFmtId="0" fontId="5" fillId="0" borderId="17" xfId="9" applyFont="1" applyBorder="1" applyAlignment="1" applyProtection="1">
      <alignment horizontal="left"/>
    </xf>
    <xf numFmtId="0" fontId="5" fillId="3" borderId="3" xfId="9" applyFont="1" applyFill="1" applyBorder="1" applyAlignment="1" applyProtection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10" fillId="0" borderId="0" xfId="9" applyFont="1" applyAlignment="1" applyProtection="1">
      <alignment horizontal="center"/>
    </xf>
    <xf numFmtId="0" fontId="9" fillId="0" borderId="0" xfId="9" quotePrefix="1" applyFont="1" applyAlignment="1" applyProtection="1">
      <alignment horizontal="center" vertical="center"/>
    </xf>
    <xf numFmtId="0" fontId="5" fillId="3" borderId="24" xfId="9" quotePrefix="1" applyFont="1" applyFill="1" applyBorder="1" applyAlignment="1">
      <alignment horizontal="center" vertical="center"/>
    </xf>
    <xf numFmtId="0" fontId="5" fillId="3" borderId="35" xfId="9" quotePrefix="1" applyFont="1" applyFill="1" applyBorder="1" applyAlignment="1">
      <alignment horizontal="center" vertical="center"/>
    </xf>
    <xf numFmtId="0" fontId="5" fillId="3" borderId="17" xfId="9" applyFont="1" applyFill="1" applyBorder="1" applyAlignment="1" applyProtection="1">
      <alignment horizontal="center" vertical="center"/>
    </xf>
    <xf numFmtId="0" fontId="5" fillId="3" borderId="134" xfId="31" applyFill="1" applyBorder="1" applyAlignment="1">
      <alignment horizontal="center" vertical="center"/>
    </xf>
    <xf numFmtId="49" fontId="5" fillId="3" borderId="136" xfId="9" quotePrefix="1" applyNumberFormat="1" applyFont="1" applyFill="1" applyBorder="1" applyAlignment="1" applyProtection="1">
      <alignment horizontal="center" vertical="center"/>
    </xf>
    <xf numFmtId="49" fontId="5" fillId="3" borderId="135" xfId="9" applyNumberFormat="1" applyFont="1" applyFill="1" applyBorder="1" applyAlignment="1" applyProtection="1">
      <alignment horizontal="center" vertical="center"/>
    </xf>
    <xf numFmtId="49" fontId="5" fillId="3" borderId="137" xfId="9" applyNumberFormat="1" applyFont="1" applyFill="1" applyBorder="1" applyAlignment="1" applyProtection="1">
      <alignment horizontal="center" vertical="center"/>
    </xf>
    <xf numFmtId="166" fontId="10" fillId="0" borderId="0" xfId="10" applyFont="1" applyAlignment="1">
      <alignment horizontal="center"/>
    </xf>
    <xf numFmtId="37" fontId="9" fillId="0" borderId="0" xfId="10" applyNumberFormat="1" applyFont="1" applyAlignment="1" applyProtection="1">
      <alignment horizontal="center" vertical="center"/>
    </xf>
    <xf numFmtId="37" fontId="5" fillId="3" borderId="3" xfId="10" applyNumberFormat="1" applyFont="1" applyFill="1" applyBorder="1" applyAlignment="1" applyProtection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7" fillId="2" borderId="0" xfId="0" applyFont="1" applyFill="1" applyBorder="1" applyAlignment="1">
      <alignment horizontal="center"/>
    </xf>
    <xf numFmtId="0" fontId="38" fillId="0" borderId="0" xfId="0" applyFont="1" applyAlignment="1"/>
    <xf numFmtId="0" fontId="39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38" fillId="3" borderId="82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 wrapText="1"/>
    </xf>
    <xf numFmtId="0" fontId="41" fillId="3" borderId="75" xfId="0" applyFont="1" applyFill="1" applyBorder="1" applyAlignment="1">
      <alignment horizontal="center" vertical="center"/>
    </xf>
    <xf numFmtId="0" fontId="41" fillId="3" borderId="10" xfId="0" applyFont="1" applyFill="1" applyBorder="1" applyAlignment="1">
      <alignment horizontal="center" vertical="center"/>
    </xf>
    <xf numFmtId="0" fontId="38" fillId="3" borderId="74" xfId="0" applyFont="1" applyFill="1" applyBorder="1" applyAlignment="1">
      <alignment horizontal="center" vertical="center"/>
    </xf>
    <xf numFmtId="0" fontId="38" fillId="3" borderId="84" xfId="0" applyFont="1" applyFill="1" applyBorder="1" applyAlignment="1">
      <alignment horizontal="center" vertical="center"/>
    </xf>
    <xf numFmtId="0" fontId="38" fillId="7" borderId="86" xfId="0" applyFont="1" applyFill="1" applyBorder="1" applyAlignment="1">
      <alignment horizontal="center" vertical="center" wrapText="1"/>
    </xf>
    <xf numFmtId="0" fontId="38" fillId="7" borderId="87" xfId="0" applyFont="1" applyFill="1" applyBorder="1" applyAlignment="1">
      <alignment horizontal="center" vertical="center" wrapText="1"/>
    </xf>
    <xf numFmtId="0" fontId="38" fillId="2" borderId="50" xfId="0" applyFont="1" applyFill="1" applyBorder="1" applyAlignment="1">
      <alignment horizontal="center" wrapText="1"/>
    </xf>
    <xf numFmtId="0" fontId="38" fillId="2" borderId="72" xfId="0" applyFont="1" applyFill="1" applyBorder="1" applyAlignment="1">
      <alignment horizontal="center" wrapText="1"/>
    </xf>
    <xf numFmtId="0" fontId="41" fillId="2" borderId="86" xfId="0" applyFont="1" applyFill="1" applyBorder="1" applyAlignment="1">
      <alignment horizontal="center" vertical="center" wrapText="1"/>
    </xf>
    <xf numFmtId="0" fontId="41" fillId="2" borderId="87" xfId="0" applyFont="1" applyFill="1" applyBorder="1" applyAlignment="1">
      <alignment horizontal="center" vertical="center" wrapText="1"/>
    </xf>
    <xf numFmtId="0" fontId="38" fillId="7" borderId="85" xfId="0" applyFont="1" applyFill="1" applyBorder="1" applyAlignment="1">
      <alignment horizontal="center" vertical="center" wrapText="1"/>
    </xf>
    <xf numFmtId="168" fontId="9" fillId="2" borderId="0" xfId="0" applyNumberFormat="1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41" fillId="3" borderId="17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38" fillId="3" borderId="131" xfId="0" applyFont="1" applyFill="1" applyBorder="1" applyAlignment="1">
      <alignment horizontal="center" vertical="center"/>
    </xf>
    <xf numFmtId="0" fontId="38" fillId="3" borderId="132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5" fillId="2" borderId="0" xfId="0" applyFont="1" applyFill="1" applyBorder="1" applyAlignment="1"/>
    <xf numFmtId="0" fontId="5" fillId="0" borderId="0" xfId="0" applyFont="1" applyBorder="1" applyAlignment="1"/>
    <xf numFmtId="0" fontId="5" fillId="3" borderId="59" xfId="0" applyFont="1" applyFill="1" applyBorder="1" applyAlignment="1">
      <alignment horizontal="center" vertical="center"/>
    </xf>
    <xf numFmtId="0" fontId="5" fillId="3" borderId="102" xfId="0" applyFont="1" applyFill="1" applyBorder="1" applyAlignment="1">
      <alignment horizontal="center" vertical="center"/>
    </xf>
    <xf numFmtId="0" fontId="5" fillId="3" borderId="100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99" xfId="0" applyFont="1" applyFill="1" applyBorder="1" applyAlignment="1">
      <alignment horizontal="center" vertical="center"/>
    </xf>
    <xf numFmtId="0" fontId="5" fillId="3" borderId="96" xfId="0" applyFont="1" applyFill="1" applyBorder="1" applyAlignment="1">
      <alignment horizontal="center" vertical="center"/>
    </xf>
    <xf numFmtId="0" fontId="5" fillId="3" borderId="97" xfId="0" applyFont="1" applyFill="1" applyBorder="1" applyAlignment="1">
      <alignment horizontal="center" vertical="center"/>
    </xf>
    <xf numFmtId="0" fontId="5" fillId="3" borderId="77" xfId="0" applyFont="1" applyFill="1" applyBorder="1" applyAlignment="1">
      <alignment horizontal="center" vertical="center"/>
    </xf>
    <xf numFmtId="0" fontId="5" fillId="3" borderId="93" xfId="0" applyFont="1" applyFill="1" applyBorder="1" applyAlignment="1">
      <alignment horizontal="center" vertical="center"/>
    </xf>
    <xf numFmtId="0" fontId="5" fillId="0" borderId="0" xfId="0" applyFont="1" applyAlignment="1"/>
    <xf numFmtId="0" fontId="11" fillId="3" borderId="3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2" fontId="9" fillId="2" borderId="0" xfId="0" applyNumberFormat="1" applyFont="1" applyFill="1" applyAlignment="1">
      <alignment horizontal="center" vertical="center" wrapText="1"/>
    </xf>
    <xf numFmtId="0" fontId="31" fillId="2" borderId="0" xfId="0" applyFont="1" applyFill="1" applyBorder="1" applyAlignment="1">
      <alignment horizontal="center" wrapText="1"/>
    </xf>
    <xf numFmtId="0" fontId="5" fillId="3" borderId="38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5" fillId="3" borderId="14" xfId="11" applyFont="1" applyFill="1" applyBorder="1" applyAlignment="1">
      <alignment horizontal="center" vertical="center"/>
    </xf>
    <xf numFmtId="0" fontId="5" fillId="3" borderId="10" xfId="11" applyFont="1" applyFill="1" applyBorder="1" applyAlignment="1">
      <alignment horizontal="center" vertical="center"/>
    </xf>
    <xf numFmtId="0" fontId="5" fillId="3" borderId="15" xfId="11" applyFont="1" applyFill="1" applyBorder="1" applyAlignment="1">
      <alignment horizontal="center" vertical="center"/>
    </xf>
    <xf numFmtId="0" fontId="5" fillId="3" borderId="11" xfId="11" applyFont="1" applyFill="1" applyBorder="1" applyAlignment="1">
      <alignment horizontal="center" vertical="center"/>
    </xf>
    <xf numFmtId="0" fontId="5" fillId="0" borderId="0" xfId="11" quotePrefix="1" applyNumberFormat="1" applyFont="1" applyAlignment="1">
      <alignment horizontal="left"/>
    </xf>
    <xf numFmtId="0" fontId="5" fillId="0" borderId="0" xfId="11" applyNumberFormat="1" applyFont="1" applyAlignment="1">
      <alignment horizontal="left"/>
    </xf>
    <xf numFmtId="0" fontId="5" fillId="0" borderId="17" xfId="11" applyFont="1" applyBorder="1" applyAlignment="1">
      <alignment horizontal="left"/>
    </xf>
    <xf numFmtId="0" fontId="5" fillId="0" borderId="0" xfId="11" applyFont="1" applyAlignment="1">
      <alignment horizontal="left"/>
    </xf>
    <xf numFmtId="0" fontId="9" fillId="0" borderId="0" xfId="11" quotePrefix="1" applyFont="1" applyAlignment="1">
      <alignment horizontal="center"/>
    </xf>
    <xf numFmtId="0" fontId="9" fillId="0" borderId="0" xfId="11" applyFont="1" applyAlignment="1">
      <alignment horizontal="center"/>
    </xf>
    <xf numFmtId="0" fontId="5" fillId="3" borderId="30" xfId="11" applyFont="1" applyFill="1" applyBorder="1" applyAlignment="1">
      <alignment horizontal="center" vertical="center"/>
    </xf>
    <xf numFmtId="0" fontId="5" fillId="3" borderId="36" xfId="1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9" fillId="0" borderId="0" xfId="12" applyFont="1" applyAlignment="1">
      <alignment horizontal="center"/>
    </xf>
    <xf numFmtId="0" fontId="9" fillId="0" borderId="0" xfId="12" quotePrefix="1" applyFont="1" applyAlignment="1">
      <alignment horizontal="center"/>
    </xf>
    <xf numFmtId="0" fontId="5" fillId="3" borderId="3" xfId="12" applyFont="1" applyFill="1" applyBorder="1" applyAlignment="1">
      <alignment horizontal="center" vertical="distributed"/>
    </xf>
    <xf numFmtId="0" fontId="5" fillId="3" borderId="9" xfId="12" applyFont="1" applyFill="1" applyBorder="1" applyAlignment="1">
      <alignment horizontal="center" vertical="distributed"/>
    </xf>
    <xf numFmtId="0" fontId="5" fillId="3" borderId="4" xfId="12" applyFont="1" applyFill="1" applyBorder="1" applyAlignment="1">
      <alignment horizontal="center" vertical="distributed"/>
    </xf>
    <xf numFmtId="0" fontId="5" fillId="3" borderId="10" xfId="12" applyFont="1" applyFill="1" applyBorder="1" applyAlignment="1">
      <alignment horizontal="center" vertical="distributed"/>
    </xf>
    <xf numFmtId="0" fontId="5" fillId="3" borderId="4" xfId="12" applyFont="1" applyFill="1" applyBorder="1" applyAlignment="1">
      <alignment horizontal="center" vertical="center" wrapText="1"/>
    </xf>
    <xf numFmtId="0" fontId="5" fillId="3" borderId="10" xfId="12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165" fontId="5" fillId="3" borderId="3" xfId="13" applyFont="1" applyFill="1" applyBorder="1" applyAlignment="1">
      <alignment horizontal="center" vertical="center"/>
    </xf>
    <xf numFmtId="165" fontId="5" fillId="3" borderId="9" xfId="13" applyFont="1" applyFill="1" applyBorder="1" applyAlignment="1">
      <alignment horizontal="center" vertical="center"/>
    </xf>
    <xf numFmtId="165" fontId="9" fillId="0" borderId="0" xfId="13" quotePrefix="1" applyFont="1" applyAlignment="1">
      <alignment horizontal="center"/>
    </xf>
    <xf numFmtId="0" fontId="8" fillId="3" borderId="30" xfId="0" quotePrefix="1" applyNumberFormat="1" applyFont="1" applyFill="1" applyBorder="1" applyAlignment="1">
      <alignment horizontal="center" vertical="center"/>
    </xf>
    <xf numFmtId="0" fontId="8" fillId="3" borderId="36" xfId="0" quotePrefix="1" applyNumberFormat="1" applyFont="1" applyFill="1" applyBorder="1" applyAlignment="1">
      <alignment horizontal="center" vertical="center"/>
    </xf>
    <xf numFmtId="165" fontId="10" fillId="0" borderId="0" xfId="13" applyFont="1" applyAlignment="1">
      <alignment horizontal="center"/>
    </xf>
    <xf numFmtId="165" fontId="9" fillId="0" borderId="2" xfId="13" quotePrefix="1" applyFont="1" applyBorder="1" applyAlignment="1">
      <alignment horizontal="center"/>
    </xf>
    <xf numFmtId="49" fontId="5" fillId="3" borderId="17" xfId="10" applyNumberFormat="1" applyFont="1" applyFill="1" applyBorder="1" applyAlignment="1" applyProtection="1">
      <alignment horizontal="center" vertical="center"/>
    </xf>
    <xf numFmtId="49" fontId="5" fillId="3" borderId="2" xfId="10" applyNumberFormat="1" applyFont="1" applyFill="1" applyBorder="1" applyAlignment="1" applyProtection="1">
      <alignment horizontal="center" vertical="center"/>
    </xf>
    <xf numFmtId="0" fontId="0" fillId="3" borderId="143" xfId="0" quotePrefix="1" applyNumberFormat="1" applyFill="1" applyBorder="1" applyAlignment="1">
      <alignment horizontal="center" vertical="center"/>
    </xf>
    <xf numFmtId="0" fontId="0" fillId="3" borderId="144" xfId="0" quotePrefix="1" applyNumberFormat="1" applyFill="1" applyBorder="1" applyAlignment="1">
      <alignment horizontal="center" vertical="center"/>
    </xf>
    <xf numFmtId="165" fontId="9" fillId="0" borderId="0" xfId="13" applyFont="1" applyBorder="1" applyAlignment="1">
      <alignment horizontal="center"/>
    </xf>
    <xf numFmtId="0" fontId="8" fillId="3" borderId="3" xfId="14" applyFont="1" applyFill="1" applyBorder="1" applyAlignment="1">
      <alignment horizontal="center" vertical="center"/>
    </xf>
    <xf numFmtId="0" fontId="8" fillId="3" borderId="9" xfId="0" applyFont="1" applyFill="1" applyBorder="1" applyAlignment="1">
      <alignment vertical="center"/>
    </xf>
    <xf numFmtId="0" fontId="8" fillId="3" borderId="99" xfId="9" quotePrefix="1" applyNumberFormat="1" applyFont="1" applyFill="1" applyBorder="1" applyAlignment="1" applyProtection="1">
      <alignment horizontal="center" vertical="center"/>
    </xf>
    <xf numFmtId="0" fontId="8" fillId="3" borderId="100" xfId="9" quotePrefix="1" applyNumberFormat="1" applyFont="1" applyFill="1" applyBorder="1" applyAlignment="1" applyProtection="1">
      <alignment horizontal="center" vertical="center"/>
    </xf>
    <xf numFmtId="0" fontId="9" fillId="0" borderId="0" xfId="14" quotePrefix="1" applyFont="1" applyAlignment="1">
      <alignment horizontal="center" vertical="center"/>
    </xf>
    <xf numFmtId="0" fontId="8" fillId="3" borderId="24" xfId="9" quotePrefix="1" applyNumberFormat="1" applyFont="1" applyFill="1" applyBorder="1" applyAlignment="1" applyProtection="1">
      <alignment horizontal="center" vertical="center"/>
    </xf>
    <xf numFmtId="0" fontId="8" fillId="3" borderId="35" xfId="9" quotePrefix="1" applyNumberFormat="1" applyFont="1" applyFill="1" applyBorder="1" applyAlignment="1" applyProtection="1">
      <alignment horizontal="center" vertical="center"/>
    </xf>
    <xf numFmtId="0" fontId="9" fillId="0" borderId="0" xfId="14" quotePrefix="1" applyFont="1" applyFill="1" applyAlignment="1">
      <alignment horizontal="center" vertical="center"/>
    </xf>
    <xf numFmtId="0" fontId="10" fillId="2" borderId="0" xfId="3" applyFont="1" applyFill="1" applyAlignment="1">
      <alignment horizontal="center"/>
    </xf>
    <xf numFmtId="0" fontId="9" fillId="2" borderId="0" xfId="3" quotePrefix="1" applyFont="1" applyFill="1" applyAlignment="1">
      <alignment horizontal="center"/>
    </xf>
    <xf numFmtId="0" fontId="9" fillId="2" borderId="0" xfId="3" applyFont="1" applyFill="1" applyAlignment="1">
      <alignment horizontal="center"/>
    </xf>
    <xf numFmtId="0" fontId="5" fillId="3" borderId="3" xfId="3" applyFont="1" applyFill="1" applyBorder="1" applyAlignment="1">
      <alignment horizontal="center" vertical="center" wrapText="1"/>
    </xf>
    <xf numFmtId="0" fontId="5" fillId="3" borderId="6" xfId="3" applyFill="1" applyBorder="1" applyAlignment="1">
      <alignment horizontal="center" vertical="center" wrapText="1"/>
    </xf>
    <xf numFmtId="0" fontId="5" fillId="3" borderId="9" xfId="3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7" xfId="3" applyFill="1" applyBorder="1" applyAlignment="1">
      <alignment horizontal="center" vertical="center" wrapText="1"/>
    </xf>
    <xf numFmtId="0" fontId="5" fillId="3" borderId="10" xfId="3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8" xfId="3" applyFill="1" applyBorder="1" applyAlignment="1">
      <alignment horizontal="center" vertical="center" wrapText="1"/>
    </xf>
    <xf numFmtId="0" fontId="5" fillId="3" borderId="11" xfId="3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/>
    </xf>
    <xf numFmtId="0" fontId="5" fillId="3" borderId="4" xfId="3" applyFill="1" applyBorder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12" fillId="2" borderId="0" xfId="3" applyFont="1" applyFill="1" applyBorder="1" applyAlignment="1">
      <alignment horizontal="left"/>
    </xf>
    <xf numFmtId="0" fontId="9" fillId="2" borderId="0" xfId="3" applyFont="1" applyFill="1" applyAlignment="1">
      <alignment horizontal="center" vertical="distributed"/>
    </xf>
    <xf numFmtId="1" fontId="5" fillId="2" borderId="17" xfId="3" applyNumberFormat="1" applyFill="1" applyBorder="1" applyAlignment="1">
      <alignment horizontal="left"/>
    </xf>
    <xf numFmtId="1" fontId="5" fillId="2" borderId="0" xfId="3" applyNumberFormat="1" applyFill="1" applyBorder="1" applyAlignment="1">
      <alignment horizontal="left"/>
    </xf>
    <xf numFmtId="0" fontId="10" fillId="2" borderId="0" xfId="3" applyFont="1" applyFill="1" applyBorder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5" fillId="3" borderId="4" xfId="3" applyNumberFormat="1" applyFont="1" applyFill="1" applyBorder="1" applyAlignment="1">
      <alignment horizontal="center" vertical="center" wrapText="1"/>
    </xf>
    <xf numFmtId="1" fontId="5" fillId="3" borderId="10" xfId="3" applyNumberFormat="1" applyFont="1" applyFill="1" applyBorder="1" applyAlignment="1">
      <alignment horizontal="center" vertical="center" wrapText="1"/>
    </xf>
    <xf numFmtId="0" fontId="5" fillId="3" borderId="3" xfId="3" applyFill="1" applyBorder="1" applyAlignment="1">
      <alignment horizontal="center"/>
    </xf>
    <xf numFmtId="0" fontId="5" fillId="3" borderId="9" xfId="3" applyFill="1" applyBorder="1" applyAlignment="1">
      <alignment horizontal="center"/>
    </xf>
    <xf numFmtId="1" fontId="5" fillId="3" borderId="5" xfId="3" applyNumberFormat="1" applyFont="1" applyFill="1" applyBorder="1" applyAlignment="1">
      <alignment horizontal="center" vertical="center" wrapText="1"/>
    </xf>
    <xf numFmtId="1" fontId="5" fillId="3" borderId="11" xfId="3" applyNumberFormat="1" applyFont="1" applyFill="1" applyBorder="1" applyAlignment="1">
      <alignment horizontal="center" vertical="center" wrapText="1"/>
    </xf>
    <xf numFmtId="0" fontId="10" fillId="2" borderId="0" xfId="3" applyFont="1" applyAlignment="1">
      <alignment horizontal="center"/>
    </xf>
    <xf numFmtId="0" fontId="5" fillId="3" borderId="7" xfId="3" applyFont="1" applyFill="1" applyBorder="1" applyAlignment="1">
      <alignment horizontal="center" vertical="center" wrapText="1"/>
    </xf>
    <xf numFmtId="0" fontId="5" fillId="3" borderId="10" xfId="3" applyFont="1" applyFill="1" applyBorder="1" applyAlignment="1">
      <alignment horizontal="center" vertical="center" wrapText="1"/>
    </xf>
    <xf numFmtId="0" fontId="10" fillId="2" borderId="0" xfId="3" applyFont="1" applyBorder="1" applyAlignment="1">
      <alignment horizontal="center"/>
    </xf>
    <xf numFmtId="0" fontId="9" fillId="2" borderId="0" xfId="3" applyFont="1" applyFill="1" applyBorder="1" applyAlignment="1">
      <alignment horizontal="center"/>
    </xf>
    <xf numFmtId="0" fontId="9" fillId="2" borderId="0" xfId="3" applyFont="1" applyBorder="1" applyAlignment="1">
      <alignment horizontal="center"/>
    </xf>
    <xf numFmtId="0" fontId="23" fillId="0" borderId="0" xfId="24" applyFont="1" applyAlignment="1">
      <alignment horizontal="left"/>
    </xf>
    <xf numFmtId="0" fontId="10" fillId="0" borderId="0" xfId="19" applyFont="1" applyAlignment="1">
      <alignment horizontal="center"/>
    </xf>
    <xf numFmtId="0" fontId="9" fillId="0" borderId="0" xfId="19" applyFont="1" applyAlignment="1">
      <alignment horizontal="center"/>
    </xf>
    <xf numFmtId="0" fontId="5" fillId="3" borderId="35" xfId="19" applyFont="1" applyFill="1" applyBorder="1" applyAlignment="1">
      <alignment horizontal="center" vertical="center"/>
    </xf>
    <xf numFmtId="0" fontId="5" fillId="3" borderId="28" xfId="19" applyFont="1" applyFill="1" applyBorder="1" applyAlignment="1">
      <alignment horizontal="center" vertical="center"/>
    </xf>
    <xf numFmtId="0" fontId="35" fillId="0" borderId="0" xfId="25" applyAlignment="1" applyProtection="1">
      <alignment horizontal="center"/>
    </xf>
    <xf numFmtId="0" fontId="23" fillId="0" borderId="0" xfId="24" applyFont="1" applyAlignment="1">
      <alignment horizontal="center"/>
    </xf>
    <xf numFmtId="0" fontId="35" fillId="0" borderId="0" xfId="25" applyAlignment="1" applyProtection="1">
      <alignment horizontal="left"/>
    </xf>
    <xf numFmtId="0" fontId="23" fillId="0" borderId="0" xfId="28" applyFont="1" applyAlignment="1">
      <alignment horizontal="left"/>
    </xf>
    <xf numFmtId="0" fontId="0" fillId="0" borderId="0" xfId="0" applyAlignment="1"/>
    <xf numFmtId="0" fontId="23" fillId="4" borderId="56" xfId="0" applyFont="1" applyFill="1" applyBorder="1" applyAlignment="1">
      <alignment horizontal="center" vertical="center" wrapText="1"/>
    </xf>
    <xf numFmtId="0" fontId="23" fillId="4" borderId="55" xfId="0" applyFont="1" applyFill="1" applyBorder="1" applyAlignment="1">
      <alignment horizontal="center" vertical="center" wrapText="1"/>
    </xf>
    <xf numFmtId="0" fontId="23" fillId="4" borderId="43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9" fillId="0" borderId="0" xfId="20" applyFont="1" applyAlignment="1">
      <alignment horizontal="center" vertical="center"/>
    </xf>
    <xf numFmtId="2" fontId="23" fillId="4" borderId="43" xfId="0" applyNumberFormat="1" applyFont="1" applyFill="1" applyBorder="1" applyAlignment="1">
      <alignment horizontal="center" vertical="center"/>
    </xf>
    <xf numFmtId="2" fontId="5" fillId="4" borderId="43" xfId="0" applyNumberFormat="1" applyFont="1" applyFill="1" applyBorder="1" applyAlignment="1">
      <alignment horizontal="center" vertical="center"/>
    </xf>
    <xf numFmtId="0" fontId="23" fillId="4" borderId="46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horizontal="center" vertical="center"/>
    </xf>
    <xf numFmtId="0" fontId="23" fillId="4" borderId="52" xfId="0" applyFont="1" applyFill="1" applyBorder="1" applyAlignment="1">
      <alignment horizontal="center" vertical="center"/>
    </xf>
    <xf numFmtId="0" fontId="10" fillId="2" borderId="0" xfId="15" applyFont="1" applyFill="1" applyAlignment="1">
      <alignment horizontal="center"/>
    </xf>
    <xf numFmtId="0" fontId="9" fillId="2" borderId="0" xfId="16" applyFont="1" applyFill="1" applyAlignment="1">
      <alignment horizontal="center"/>
    </xf>
    <xf numFmtId="0" fontId="5" fillId="3" borderId="3" xfId="16" applyFont="1" applyFill="1" applyBorder="1" applyAlignment="1">
      <alignment horizontal="center" vertical="center"/>
    </xf>
    <xf numFmtId="0" fontId="5" fillId="3" borderId="9" xfId="16" applyFont="1" applyFill="1" applyBorder="1" applyAlignment="1">
      <alignment horizontal="center" vertical="center"/>
    </xf>
    <xf numFmtId="0" fontId="5" fillId="3" borderId="30" xfId="16" applyFont="1" applyFill="1" applyBorder="1" applyAlignment="1">
      <alignment horizontal="center" vertical="center"/>
    </xf>
    <xf numFmtId="0" fontId="5" fillId="3" borderId="36" xfId="16" applyFont="1" applyFill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165" fontId="10" fillId="0" borderId="0" xfId="5" applyFont="1" applyFill="1" applyAlignment="1">
      <alignment horizontal="center"/>
    </xf>
    <xf numFmtId="165" fontId="9" fillId="0" borderId="0" xfId="6" applyFont="1" applyFill="1" applyAlignment="1">
      <alignment horizontal="center"/>
    </xf>
    <xf numFmtId="1" fontId="5" fillId="3" borderId="30" xfId="6" applyNumberFormat="1" applyFont="1" applyFill="1" applyBorder="1" applyAlignment="1">
      <alignment horizontal="center" vertical="center"/>
    </xf>
    <xf numFmtId="1" fontId="5" fillId="3" borderId="32" xfId="6" applyNumberFormat="1" applyFont="1" applyFill="1" applyBorder="1" applyAlignment="1">
      <alignment horizontal="center" vertical="center"/>
    </xf>
    <xf numFmtId="1" fontId="5" fillId="3" borderId="40" xfId="6" applyNumberFormat="1" applyFont="1" applyFill="1" applyBorder="1" applyAlignment="1">
      <alignment horizontal="center" vertical="center"/>
    </xf>
    <xf numFmtId="1" fontId="5" fillId="3" borderId="39" xfId="6" applyNumberFormat="1" applyFont="1" applyFill="1" applyBorder="1" applyAlignment="1">
      <alignment horizontal="center" vertical="center"/>
    </xf>
    <xf numFmtId="1" fontId="5" fillId="3" borderId="42" xfId="6" applyNumberFormat="1" applyFont="1" applyFill="1" applyBorder="1" applyAlignment="1">
      <alignment horizontal="center" vertical="center"/>
    </xf>
    <xf numFmtId="1" fontId="5" fillId="3" borderId="41" xfId="6" applyNumberFormat="1" applyFont="1" applyFill="1" applyBorder="1" applyAlignment="1">
      <alignment horizontal="center" vertical="center"/>
    </xf>
    <xf numFmtId="1" fontId="5" fillId="11" borderId="42" xfId="6" applyNumberFormat="1" applyFont="1" applyFill="1" applyBorder="1" applyAlignment="1">
      <alignment horizontal="center" vertical="center"/>
    </xf>
    <xf numFmtId="1" fontId="5" fillId="11" borderId="41" xfId="6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165" fontId="10" fillId="0" borderId="0" xfId="8" applyFont="1" applyBorder="1" applyAlignment="1">
      <alignment horizontal="center"/>
    </xf>
    <xf numFmtId="165" fontId="9" fillId="0" borderId="0" xfId="8" quotePrefix="1" applyFont="1" applyBorder="1" applyAlignment="1">
      <alignment horizontal="center"/>
    </xf>
    <xf numFmtId="165" fontId="9" fillId="0" borderId="0" xfId="8" applyFont="1" applyBorder="1" applyAlignment="1">
      <alignment horizontal="center"/>
    </xf>
    <xf numFmtId="165" fontId="5" fillId="3" borderId="3" xfId="8" applyFont="1" applyFill="1" applyBorder="1" applyAlignment="1">
      <alignment horizontal="center" vertical="center"/>
    </xf>
    <xf numFmtId="165" fontId="5" fillId="3" borderId="9" xfId="8" applyFont="1" applyFill="1" applyBorder="1" applyAlignment="1">
      <alignment horizontal="center" vertical="center"/>
    </xf>
    <xf numFmtId="1" fontId="5" fillId="3" borderId="4" xfId="8" applyNumberFormat="1" applyFont="1" applyFill="1" applyBorder="1" applyAlignment="1">
      <alignment horizontal="center" vertical="center"/>
    </xf>
    <xf numFmtId="1" fontId="5" fillId="3" borderId="10" xfId="8" applyNumberFormat="1" applyFont="1" applyFill="1" applyBorder="1" applyAlignment="1">
      <alignment horizontal="center" vertical="center"/>
    </xf>
    <xf numFmtId="1" fontId="5" fillId="3" borderId="104" xfId="8" applyNumberFormat="1" applyFont="1" applyFill="1" applyBorder="1" applyAlignment="1">
      <alignment horizontal="center" vertical="center"/>
    </xf>
    <xf numFmtId="1" fontId="5" fillId="3" borderId="106" xfId="8" applyNumberFormat="1" applyFont="1" applyFill="1" applyBorder="1" applyAlignment="1">
      <alignment horizontal="center" vertical="center"/>
    </xf>
    <xf numFmtId="1" fontId="5" fillId="3" borderId="17" xfId="8" applyNumberFormat="1" applyFont="1" applyFill="1" applyBorder="1" applyAlignment="1">
      <alignment horizontal="center" vertical="center"/>
    </xf>
    <xf numFmtId="1" fontId="5" fillId="3" borderId="2" xfId="8" applyNumberFormat="1" applyFont="1" applyFill="1" applyBorder="1" applyAlignment="1">
      <alignment horizontal="center" vertical="center"/>
    </xf>
    <xf numFmtId="165" fontId="10" fillId="0" borderId="0" xfId="5" applyFont="1" applyAlignment="1">
      <alignment horizontal="center"/>
    </xf>
    <xf numFmtId="165" fontId="9" fillId="0" borderId="0" xfId="7" quotePrefix="1" applyFont="1" applyAlignment="1">
      <alignment horizontal="center"/>
    </xf>
    <xf numFmtId="165" fontId="5" fillId="3" borderId="3" xfId="7" applyFont="1" applyFill="1" applyBorder="1" applyAlignment="1">
      <alignment horizontal="center" vertical="center"/>
    </xf>
    <xf numFmtId="1" fontId="5" fillId="3" borderId="30" xfId="7" applyNumberFormat="1" applyFont="1" applyFill="1" applyBorder="1" applyAlignment="1">
      <alignment horizontal="center" vertical="center"/>
    </xf>
    <xf numFmtId="1" fontId="5" fillId="3" borderId="32" xfId="7" applyNumberFormat="1" applyFont="1" applyFill="1" applyBorder="1" applyAlignment="1">
      <alignment horizontal="center" vertical="center"/>
    </xf>
    <xf numFmtId="1" fontId="5" fillId="3" borderId="27" xfId="7" applyNumberFormat="1" applyFont="1" applyFill="1" applyBorder="1" applyAlignment="1">
      <alignment horizontal="center" vertical="center"/>
    </xf>
    <xf numFmtId="165" fontId="5" fillId="11" borderId="3" xfId="7" applyFont="1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1" fontId="5" fillId="11" borderId="30" xfId="7" applyNumberFormat="1" applyFont="1" applyFill="1" applyBorder="1" applyAlignment="1">
      <alignment horizontal="center" vertical="center"/>
    </xf>
    <xf numFmtId="1" fontId="5" fillId="11" borderId="32" xfId="7" applyNumberFormat="1" applyFont="1" applyFill="1" applyBorder="1" applyAlignment="1">
      <alignment horizontal="center" vertical="center"/>
    </xf>
    <xf numFmtId="165" fontId="10" fillId="0" borderId="0" xfId="8" applyFont="1" applyAlignment="1">
      <alignment horizontal="center"/>
    </xf>
    <xf numFmtId="165" fontId="9" fillId="0" borderId="0" xfId="8" quotePrefix="1" applyFont="1" applyAlignment="1">
      <alignment horizontal="center"/>
    </xf>
    <xf numFmtId="165" fontId="9" fillId="0" borderId="0" xfId="8" applyFont="1" applyAlignment="1">
      <alignment horizontal="center"/>
    </xf>
    <xf numFmtId="1" fontId="5" fillId="3" borderId="30" xfId="8" applyNumberFormat="1" applyFont="1" applyFill="1" applyBorder="1" applyAlignment="1">
      <alignment horizontal="center" vertical="center"/>
    </xf>
    <xf numFmtId="1" fontId="5" fillId="3" borderId="32" xfId="8" applyNumberFormat="1" applyFont="1" applyFill="1" applyBorder="1" applyAlignment="1">
      <alignment horizontal="center" vertical="center"/>
    </xf>
    <xf numFmtId="0" fontId="15" fillId="2" borderId="0" xfId="17" applyFont="1" applyFill="1" applyBorder="1" applyAlignment="1"/>
    <xf numFmtId="0" fontId="15" fillId="2" borderId="0" xfId="0" applyFont="1" applyFill="1" applyBorder="1" applyAlignment="1"/>
    <xf numFmtId="0" fontId="15" fillId="2" borderId="0" xfId="0" applyFont="1" applyFill="1" applyAlignment="1">
      <alignment horizontal="left" wrapText="1"/>
    </xf>
    <xf numFmtId="0" fontId="10" fillId="2" borderId="0" xfId="15" applyFont="1" applyFill="1" applyBorder="1" applyAlignment="1">
      <alignment horizontal="center"/>
    </xf>
    <xf numFmtId="0" fontId="9" fillId="2" borderId="0" xfId="17" applyFont="1" applyFill="1" applyBorder="1" applyAlignment="1">
      <alignment horizontal="center"/>
    </xf>
    <xf numFmtId="0" fontId="9" fillId="2" borderId="0" xfId="18" applyFont="1" applyFill="1" applyAlignment="1">
      <alignment horizontal="center"/>
    </xf>
    <xf numFmtId="0" fontId="5" fillId="2" borderId="0" xfId="0" applyFont="1" applyFill="1" applyAlignment="1">
      <alignment horizontal="left"/>
    </xf>
  </cellXfs>
  <cellStyles count="35">
    <cellStyle name="Buena" xfId="29" builtinId="26"/>
    <cellStyle name="Euro" xfId="1"/>
    <cellStyle name="Hipervínculo" xfId="25" builtinId="8"/>
    <cellStyle name="Hipervínculo 2" xfId="27"/>
    <cellStyle name="Millares" xfId="34" builtinId="3"/>
    <cellStyle name="Millares [0]" xfId="2" builtinId="6"/>
    <cellStyle name="Millares 2" xfId="32"/>
    <cellStyle name="Normal" xfId="0" builtinId="0"/>
    <cellStyle name="Normal 2" xfId="24"/>
    <cellStyle name="Normal 2 2" xfId="28"/>
    <cellStyle name="Normal 3" xfId="26"/>
    <cellStyle name="Normal 3 2" xfId="33"/>
    <cellStyle name="Normal 4" xfId="30"/>
    <cellStyle name="Normal 5" xfId="31"/>
    <cellStyle name="Normal_AE08-C24.2" xfId="3"/>
    <cellStyle name="Normal_EXAGRI2" xfId="4"/>
    <cellStyle name="Normal_FINAN1" xfId="5"/>
    <cellStyle name="Normal_FINAN2" xfId="6"/>
    <cellStyle name="Normal_FINAN3" xfId="7"/>
    <cellStyle name="Normal_FINAN5" xfId="8"/>
    <cellStyle name="Normal_PRECIOS1" xfId="9"/>
    <cellStyle name="Normal_PRECIOS2" xfId="10"/>
    <cellStyle name="Normal_PRECIOS3" xfId="11"/>
    <cellStyle name="Normal_PRECIOS4" xfId="12"/>
    <cellStyle name="Normal_PRECIOS5" xfId="13"/>
    <cellStyle name="Normal_PRECIOS6" xfId="14"/>
    <cellStyle name="Normal_PRESU1" xfId="15"/>
    <cellStyle name="Normal_PRESU2" xfId="16"/>
    <cellStyle name="Normal_PRESU3" xfId="17"/>
    <cellStyle name="Normal_PRESU5" xfId="18"/>
    <cellStyle name="Normal_REDCON1" xfId="19"/>
    <cellStyle name="Normal_REDCON2" xfId="20"/>
    <cellStyle name="Normal_REDCON3" xfId="21"/>
    <cellStyle name="pepe" xfId="22"/>
    <cellStyle name="Porcentual" xfId="23" builtinId="5"/>
  </cellStyles>
  <dxfs count="0"/>
  <tableStyles count="0" defaultTableStyle="TableStyleMedium9" defaultPivotStyle="PivotStyleLight16"/>
  <colors>
    <mruColors>
      <color rgb="FF993300"/>
      <color rgb="FF8000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externalLink" Target="externalLinks/externalLink12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66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externalLink" Target="externalLinks/externalLink13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Salario Medio Nacional según categoría laboral de mano de obra fija. 
(euros por jornada)</a:t>
            </a:r>
          </a:p>
        </c:rich>
      </c:tx>
      <c:layout>
        <c:manualLayout>
          <c:xMode val="edge"/>
          <c:yMode val="edge"/>
          <c:x val="0.22682810368349246"/>
          <c:y val="4.784641143994999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8192796858313625E-2"/>
          <c:y val="0.19780219780220026"/>
          <c:w val="0.9289413936599894"/>
          <c:h val="0.65934065934066621"/>
        </c:manualLayout>
      </c:layout>
      <c:barChart>
        <c:barDir val="col"/>
        <c:grouping val="clustered"/>
        <c:ser>
          <c:idx val="0"/>
          <c:order val="0"/>
          <c:tx>
            <c:strRef>
              <c:f>'10.1.1.3'!$I$5</c:f>
              <c:strCache>
                <c:ptCount val="1"/>
                <c:pt idx="0">
                  <c:v>2019</c:v>
                </c:pt>
              </c:strCache>
            </c:strRef>
          </c:tx>
          <c:cat>
            <c:strRef>
              <c:f>'10.1.1.3'!$A$8:$A$14</c:f>
              <c:strCache>
                <c:ptCount val="7"/>
                <c:pt idx="0">
                  <c:v> Encargados y capataces</c:v>
                </c:pt>
                <c:pt idx="1">
                  <c:v> Tractoristas</c:v>
                </c:pt>
                <c:pt idx="2">
                  <c:v> Pastores</c:v>
                </c:pt>
                <c:pt idx="3">
                  <c:v> Vaqueros o porqueros</c:v>
                </c:pt>
                <c:pt idx="4">
                  <c:v> Hortelanos</c:v>
                </c:pt>
                <c:pt idx="5">
                  <c:v> Guardas o caseros</c:v>
                </c:pt>
                <c:pt idx="6">
                  <c:v> Peón fijo</c:v>
                </c:pt>
              </c:strCache>
            </c:strRef>
          </c:cat>
          <c:val>
            <c:numRef>
              <c:f>'10.1.1.3'!$I$8:$I$14</c:f>
              <c:numCache>
                <c:formatCode>#,##0.0__;\–#,##0.0__;0.0__;@__</c:formatCode>
                <c:ptCount val="7"/>
                <c:pt idx="0">
                  <c:v>44.6</c:v>
                </c:pt>
                <c:pt idx="1">
                  <c:v>41.96</c:v>
                </c:pt>
                <c:pt idx="2">
                  <c:v>43.73</c:v>
                </c:pt>
                <c:pt idx="3">
                  <c:v>41.43</c:v>
                </c:pt>
                <c:pt idx="4">
                  <c:v>46.86</c:v>
                </c:pt>
                <c:pt idx="5">
                  <c:v>43.65</c:v>
                </c:pt>
                <c:pt idx="6">
                  <c:v>39.5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06C-BF16-4982BBE28B9B}"/>
            </c:ext>
          </c:extLst>
        </c:ser>
        <c:ser>
          <c:idx val="1"/>
          <c:order val="1"/>
          <c:tx>
            <c:strRef>
              <c:f>'10.1.1.3'!$J$5</c:f>
              <c:strCache>
                <c:ptCount val="1"/>
                <c:pt idx="0">
                  <c:v>2020</c:v>
                </c:pt>
              </c:strCache>
            </c:strRef>
          </c:tx>
          <c:cat>
            <c:strRef>
              <c:f>'10.1.1.3'!$A$8:$A$14</c:f>
              <c:strCache>
                <c:ptCount val="7"/>
                <c:pt idx="0">
                  <c:v> Encargados y capataces</c:v>
                </c:pt>
                <c:pt idx="1">
                  <c:v> Tractoristas</c:v>
                </c:pt>
                <c:pt idx="2">
                  <c:v> Pastores</c:v>
                </c:pt>
                <c:pt idx="3">
                  <c:v> Vaqueros o porqueros</c:v>
                </c:pt>
                <c:pt idx="4">
                  <c:v> Hortelanos</c:v>
                </c:pt>
                <c:pt idx="5">
                  <c:v> Guardas o caseros</c:v>
                </c:pt>
                <c:pt idx="6">
                  <c:v> Peón fijo</c:v>
                </c:pt>
              </c:strCache>
            </c:strRef>
          </c:cat>
          <c:val>
            <c:numRef>
              <c:f>'10.1.1.3'!$J$8:$J$14</c:f>
              <c:numCache>
                <c:formatCode>#,##0.0__;\–#,##0.0__;0.0__;@__</c:formatCode>
                <c:ptCount val="7"/>
                <c:pt idx="0">
                  <c:v>45.56</c:v>
                </c:pt>
                <c:pt idx="1">
                  <c:v>42.71</c:v>
                </c:pt>
                <c:pt idx="2">
                  <c:v>44.37</c:v>
                </c:pt>
                <c:pt idx="3">
                  <c:v>41.92</c:v>
                </c:pt>
                <c:pt idx="4">
                  <c:v>46.51</c:v>
                </c:pt>
                <c:pt idx="5">
                  <c:v>44.09</c:v>
                </c:pt>
                <c:pt idx="6">
                  <c:v>40.18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23-4EFB-86FC-1375F2FD579B}"/>
            </c:ext>
          </c:extLst>
        </c:ser>
        <c:dLbls/>
        <c:axId val="167680256"/>
        <c:axId val="235499520"/>
      </c:barChart>
      <c:catAx>
        <c:axId val="167680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5499520"/>
        <c:crosses val="autoZero"/>
        <c:auto val="1"/>
        <c:lblAlgn val="ctr"/>
        <c:lblOffset val="100"/>
        <c:tickLblSkip val="1"/>
        <c:tickMarkSkip val="1"/>
      </c:catAx>
      <c:valAx>
        <c:axId val="23549952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6802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408773964279674"/>
          <c:y val="7.7548089002347081E-2"/>
          <c:w val="5.039626352645709E-2"/>
          <c:h val="9.18009857885083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99" r="0.75000000000000699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3957.3870522552293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4616.1569700155851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7292.1591600028232</c:v>
              </c:pt>
              <c:pt idx="21">
                <c:v>7552.893124684053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5-431E-974F-354D4712AB29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2524.4970329095563</c:v>
              </c:pt>
              <c:pt idx="2">
                <c:v>2588.4896247906272</c:v>
              </c:pt>
              <c:pt idx="3">
                <c:v>2616.1831623362978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2667.954030074573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5-431E-974F-354D4712AB29}"/>
            </c:ext>
          </c:extLst>
        </c:ser>
        <c:dLbls/>
        <c:marker val="1"/>
        <c:axId val="39983744"/>
        <c:axId val="39997824"/>
      </c:lineChart>
      <c:catAx>
        <c:axId val="3998374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97824"/>
        <c:crosses val="autoZero"/>
        <c:auto val="1"/>
        <c:lblAlgn val="ctr"/>
        <c:lblOffset val="100"/>
        <c:tickLblSkip val="1"/>
        <c:tickMarkSkip val="1"/>
      </c:catAx>
      <c:valAx>
        <c:axId val="39997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374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A4-47E9-8159-26A0352F5CFB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A4-47E9-8159-26A0352F5CFB}"/>
            </c:ext>
          </c:extLst>
        </c:ser>
        <c:dLbls/>
        <c:marker val="1"/>
        <c:axId val="40019072"/>
        <c:axId val="40020608"/>
      </c:lineChart>
      <c:catAx>
        <c:axId val="4001907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20608"/>
        <c:crosses val="autoZero"/>
        <c:auto val="1"/>
        <c:lblAlgn val="ctr"/>
        <c:lblOffset val="100"/>
        <c:tickLblSkip val="1"/>
        <c:tickMarkSkip val="1"/>
      </c:catAx>
      <c:valAx>
        <c:axId val="40020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1907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08-4104-B242-9CB1A80066BD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08-4104-B242-9CB1A80066BD}"/>
            </c:ext>
          </c:extLst>
        </c:ser>
        <c:dLbls/>
        <c:marker val="1"/>
        <c:axId val="40039552"/>
        <c:axId val="40041088"/>
      </c:lineChart>
      <c:catAx>
        <c:axId val="4003955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41088"/>
        <c:crosses val="autoZero"/>
        <c:auto val="1"/>
        <c:lblAlgn val="ctr"/>
        <c:lblOffset val="100"/>
        <c:tickLblSkip val="1"/>
        <c:tickMarkSkip val="1"/>
      </c:catAx>
      <c:valAx>
        <c:axId val="40041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3955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6D-45CA-AD74-0305CB0041DA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6D-45CA-AD74-0305CB0041DA}"/>
            </c:ext>
          </c:extLst>
        </c:ser>
        <c:dLbls/>
        <c:marker val="1"/>
        <c:axId val="40209792"/>
        <c:axId val="40219776"/>
      </c:lineChart>
      <c:catAx>
        <c:axId val="4020979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19776"/>
        <c:crosses val="autoZero"/>
        <c:auto val="1"/>
        <c:lblAlgn val="ctr"/>
        <c:lblOffset val="100"/>
        <c:tickLblSkip val="1"/>
        <c:tickMarkSkip val="1"/>
      </c:catAx>
      <c:valAx>
        <c:axId val="40219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0979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3957.3870522552315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4616.1569700155915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7292.1591600028278</c:v>
              </c:pt>
              <c:pt idx="21">
                <c:v>7552.8931246840566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B7-45D9-9234-B1EE8DD3A3AE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2524.4970329095595</c:v>
              </c:pt>
              <c:pt idx="2">
                <c:v>2588.4896247906249</c:v>
              </c:pt>
              <c:pt idx="3">
                <c:v>2616.1831623363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2667.9540300745766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B7-45D9-9234-B1EE8DD3A3AE}"/>
            </c:ext>
          </c:extLst>
        </c:ser>
        <c:dLbls/>
        <c:marker val="1"/>
        <c:axId val="40570240"/>
        <c:axId val="40596608"/>
      </c:lineChart>
      <c:catAx>
        <c:axId val="40570240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96608"/>
        <c:crosses val="autoZero"/>
        <c:auto val="1"/>
        <c:lblAlgn val="ctr"/>
        <c:lblOffset val="100"/>
        <c:tickLblSkip val="1"/>
        <c:tickMarkSkip val="1"/>
      </c:catAx>
      <c:valAx>
        <c:axId val="40596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70240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'10.1.3.5'!$A$7:$A$120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4">
                  <c:v>  *  Producto Interior Bruto</c:v>
                </c:pt>
              </c:strCache>
            </c:strRef>
          </c:cat>
          <c:val>
            <c:numRef>
              <c:f>'10.1.3.5'!$B$7:$B$120</c:f>
              <c:numCache>
                <c:formatCode>#,##0__;\–#,##0__;0__;@__</c:formatCode>
                <c:ptCount val="114"/>
                <c:pt idx="0">
                  <c:v>148.18</c:v>
                </c:pt>
                <c:pt idx="1">
                  <c:v>153.99081696273757</c:v>
                </c:pt>
                <c:pt idx="2">
                  <c:v>155.53714342189031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21-4470-99E1-15DDCD57F2A4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'10.1.3.5'!$A$7:$A$120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4">
                  <c:v>  *  Producto Interior Bruto</c:v>
                </c:pt>
              </c:strCache>
            </c:strRef>
          </c:cat>
          <c:val>
            <c:numRef>
              <c:f>'10.1.3.5'!$G$7:$G$120</c:f>
              <c:numCache>
                <c:formatCode>#,##0__;\–#,##0__;0__;@__</c:formatCode>
                <c:ptCount val="114"/>
                <c:pt idx="0">
                  <c:v>146.42292490118578</c:v>
                </c:pt>
                <c:pt idx="1">
                  <c:v>152.76866762176346</c:v>
                </c:pt>
                <c:pt idx="2">
                  <c:v>152.93721083765024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21-4470-99E1-15DDCD57F2A4}"/>
            </c:ext>
          </c:extLst>
        </c:ser>
        <c:dLbls/>
        <c:marker val="1"/>
        <c:axId val="92118016"/>
        <c:axId val="92140288"/>
      </c:lineChart>
      <c:catAx>
        <c:axId val="92118016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140288"/>
        <c:crosses val="autoZero"/>
        <c:auto val="1"/>
        <c:lblAlgn val="ctr"/>
        <c:lblOffset val="100"/>
        <c:tickLblSkip val="4"/>
        <c:tickMarkSkip val="1"/>
      </c:catAx>
      <c:valAx>
        <c:axId val="92140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118016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3957.3870522552293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4616.1569700155851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7292.1591600028232</c:v>
              </c:pt>
              <c:pt idx="21">
                <c:v>7552.893124684053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06-4655-929D-941F1F5CC248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2524.4970329095563</c:v>
              </c:pt>
              <c:pt idx="2">
                <c:v>2588.4896247906272</c:v>
              </c:pt>
              <c:pt idx="3">
                <c:v>2616.1831623362978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2667.954030074573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06-4655-929D-941F1F5CC248}"/>
            </c:ext>
          </c:extLst>
        </c:ser>
        <c:dLbls/>
        <c:marker val="1"/>
        <c:axId val="92191744"/>
        <c:axId val="92197632"/>
      </c:lineChart>
      <c:catAx>
        <c:axId val="9219174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197632"/>
        <c:crosses val="autoZero"/>
        <c:auto val="1"/>
        <c:lblAlgn val="ctr"/>
        <c:lblOffset val="100"/>
        <c:tickLblSkip val="1"/>
        <c:tickMarkSkip val="1"/>
      </c:catAx>
      <c:valAx>
        <c:axId val="921976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19174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C2-430F-8678-3096FB0C92C2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C2-430F-8678-3096FB0C92C2}"/>
            </c:ext>
          </c:extLst>
        </c:ser>
        <c:dLbls/>
        <c:marker val="1"/>
        <c:axId val="92231168"/>
        <c:axId val="92232704"/>
      </c:lineChart>
      <c:catAx>
        <c:axId val="9223116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232704"/>
        <c:crosses val="autoZero"/>
        <c:auto val="1"/>
        <c:lblAlgn val="ctr"/>
        <c:lblOffset val="100"/>
        <c:tickLblSkip val="4"/>
        <c:tickMarkSkip val="1"/>
      </c:catAx>
      <c:valAx>
        <c:axId val="92232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23116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6A-40EB-95D5-669F71DC5545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6A-40EB-95D5-669F71DC5545}"/>
            </c:ext>
          </c:extLst>
        </c:ser>
        <c:dLbls/>
        <c:marker val="1"/>
        <c:axId val="92292608"/>
        <c:axId val="92294144"/>
      </c:lineChart>
      <c:catAx>
        <c:axId val="9229260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294144"/>
        <c:crosses val="autoZero"/>
        <c:auto val="1"/>
        <c:lblAlgn val="ctr"/>
        <c:lblOffset val="100"/>
        <c:tickLblSkip val="1"/>
        <c:tickMarkSkip val="1"/>
      </c:catAx>
      <c:valAx>
        <c:axId val="92294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29260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21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(*) PIB: Producto Interior Bruto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strLit>
          </c:cat>
          <c:val>
            <c:numLit>
              <c:formatCode>General</c:formatCode>
              <c:ptCount val="121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139.83032804001817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3-4A36-BB5D-E1C8F6804B32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21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(*) PIB: Producto Interior Bruto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strLit>
          </c:cat>
          <c:val>
            <c:numLit>
              <c:formatCode>General</c:formatCode>
              <c:ptCount val="121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136.60447848335102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3-4A36-BB5D-E1C8F6804B32}"/>
            </c:ext>
          </c:extLst>
        </c:ser>
        <c:dLbls/>
        <c:marker val="1"/>
        <c:axId val="92409856"/>
        <c:axId val="92411392"/>
      </c:lineChart>
      <c:catAx>
        <c:axId val="92409856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411392"/>
        <c:crosses val="autoZero"/>
        <c:auto val="1"/>
        <c:lblAlgn val="ctr"/>
        <c:lblOffset val="100"/>
        <c:tickLblSkip val="4"/>
        <c:tickMarkSkip val="1"/>
      </c:catAx>
      <c:valAx>
        <c:axId val="92411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409856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Salario Medio Nacional según categoría laboral de mano de obra eventual.
(euros por jornada)</a:t>
            </a:r>
          </a:p>
        </c:rich>
      </c:tx>
      <c:layout>
        <c:manualLayout>
          <c:xMode val="edge"/>
          <c:yMode val="edge"/>
          <c:x val="0.20811394227154076"/>
          <c:y val="5.110435202819863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3.6144597643734191E-2"/>
          <c:y val="0.19426090443248437"/>
          <c:w val="0.91781297431656128"/>
          <c:h val="0.6468005113490688"/>
        </c:manualLayout>
      </c:layout>
      <c:barChart>
        <c:barDir val="col"/>
        <c:grouping val="clustered"/>
        <c:ser>
          <c:idx val="1"/>
          <c:order val="0"/>
          <c:tx>
            <c:strRef>
              <c:f>'10.1.1.3'!$I$5</c:f>
              <c:strCache>
                <c:ptCount val="1"/>
                <c:pt idx="0">
                  <c:v>2019</c:v>
                </c:pt>
              </c:strCache>
            </c:strRef>
          </c:tx>
          <c:cat>
            <c:strLit>
              <c:ptCount val="12"/>
              <c:pt idx="0">
                <c:v> Preparación del terreno</c:v>
              </c:pt>
              <c:pt idx="1">
                <c:v> Siembra y abonado</c:v>
              </c:pt>
              <c:pt idx="2">
                <c:v> Labores complementarias</c:v>
              </c:pt>
              <c:pt idx="3">
                <c:v> Riegos</c:v>
              </c:pt>
              <c:pt idx="4">
                <c:v> Tratamiento de plagas</c:v>
              </c:pt>
              <c:pt idx="5">
                <c:v> Recolección productos herbáceos</c:v>
              </c:pt>
              <c:pt idx="6">
                <c:v> Recolección frutales y agrios</c:v>
              </c:pt>
              <c:pt idx="7">
                <c:v> Recolección de aceituna</c:v>
              </c:pt>
              <c:pt idx="8">
                <c:v> Vendimia</c:v>
              </c:pt>
              <c:pt idx="9">
                <c:v> Poda</c:v>
              </c:pt>
              <c:pt idx="10">
                <c:v> Plantación y tala de árboles</c:v>
              </c:pt>
              <c:pt idx="11">
                <c:v> Manejo de ganado</c:v>
              </c:pt>
            </c:strLit>
          </c:cat>
          <c:val>
            <c:numRef>
              <c:f>'10.1.1.3'!$I$18:$I$29</c:f>
              <c:numCache>
                <c:formatCode>#,##0.0__;\–#,##0.0__;0.0__;@__</c:formatCode>
                <c:ptCount val="12"/>
                <c:pt idx="0">
                  <c:v>51.4</c:v>
                </c:pt>
                <c:pt idx="1">
                  <c:v>51.08</c:v>
                </c:pt>
                <c:pt idx="2">
                  <c:v>48.36</c:v>
                </c:pt>
                <c:pt idx="3">
                  <c:v>50.57</c:v>
                </c:pt>
                <c:pt idx="4">
                  <c:v>58.93</c:v>
                </c:pt>
                <c:pt idx="5">
                  <c:v>47.26</c:v>
                </c:pt>
                <c:pt idx="6">
                  <c:v>52.19</c:v>
                </c:pt>
                <c:pt idx="7">
                  <c:v>48.97</c:v>
                </c:pt>
                <c:pt idx="8">
                  <c:v>50.1</c:v>
                </c:pt>
                <c:pt idx="9">
                  <c:v>53.09</c:v>
                </c:pt>
                <c:pt idx="10">
                  <c:v>48.41</c:v>
                </c:pt>
                <c:pt idx="11">
                  <c:v>45.87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15-4701-A670-C9A0AFED6617}"/>
            </c:ext>
          </c:extLst>
        </c:ser>
        <c:ser>
          <c:idx val="0"/>
          <c:order val="1"/>
          <c:tx>
            <c:strRef>
              <c:f>'10.1.1.3'!$J$5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2"/>
              <c:pt idx="0">
                <c:v> Preparación del terreno</c:v>
              </c:pt>
              <c:pt idx="1">
                <c:v> Siembra y abonado</c:v>
              </c:pt>
              <c:pt idx="2">
                <c:v> Labores complementarias</c:v>
              </c:pt>
              <c:pt idx="3">
                <c:v> Riegos</c:v>
              </c:pt>
              <c:pt idx="4">
                <c:v> Tratamiento de plagas</c:v>
              </c:pt>
              <c:pt idx="5">
                <c:v> Recolección productos herbáceos</c:v>
              </c:pt>
              <c:pt idx="6">
                <c:v> Recolección frutales y agrios</c:v>
              </c:pt>
              <c:pt idx="7">
                <c:v> Recolección de aceituna</c:v>
              </c:pt>
              <c:pt idx="8">
                <c:v> Vendimia</c:v>
              </c:pt>
              <c:pt idx="9">
                <c:v> Poda</c:v>
              </c:pt>
              <c:pt idx="10">
                <c:v> Plantación y tala de árboles</c:v>
              </c:pt>
              <c:pt idx="11">
                <c:v> Manejo de ganado</c:v>
              </c:pt>
            </c:strLit>
          </c:cat>
          <c:val>
            <c:numRef>
              <c:f>'10.1.1.3'!$J$18:$J$29</c:f>
              <c:numCache>
                <c:formatCode>#,##0.0__;\–#,##0.0__;0.0__;@__</c:formatCode>
                <c:ptCount val="12"/>
                <c:pt idx="0">
                  <c:v>52.9</c:v>
                </c:pt>
                <c:pt idx="1">
                  <c:v>51.89</c:v>
                </c:pt>
                <c:pt idx="2">
                  <c:v>49.09</c:v>
                </c:pt>
                <c:pt idx="3">
                  <c:v>50.87</c:v>
                </c:pt>
                <c:pt idx="4">
                  <c:v>58.94</c:v>
                </c:pt>
                <c:pt idx="5">
                  <c:v>49.82</c:v>
                </c:pt>
                <c:pt idx="6">
                  <c:v>52.48</c:v>
                </c:pt>
                <c:pt idx="7">
                  <c:v>49.31</c:v>
                </c:pt>
                <c:pt idx="8">
                  <c:v>50.11</c:v>
                </c:pt>
                <c:pt idx="9">
                  <c:v>53.72</c:v>
                </c:pt>
                <c:pt idx="10">
                  <c:v>49.31</c:v>
                </c:pt>
                <c:pt idx="11">
                  <c:v>45.75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15-4701-A670-C9A0AFED6617}"/>
            </c:ext>
          </c:extLst>
        </c:ser>
        <c:dLbls/>
        <c:axId val="235848832"/>
        <c:axId val="235850368"/>
      </c:barChart>
      <c:catAx>
        <c:axId val="235848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5850368"/>
        <c:crosses val="autoZero"/>
        <c:auto val="1"/>
        <c:lblAlgn val="ctr"/>
        <c:lblOffset val="100"/>
        <c:tickLblSkip val="2"/>
        <c:tickMarkSkip val="1"/>
      </c:catAx>
      <c:valAx>
        <c:axId val="23585036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5848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27687194117127"/>
          <c:y val="0.11272224973594039"/>
          <c:w val="0.12749357431357347"/>
          <c:h val="7.927681664284459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99" r="0.75000000000000699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A-41A3-A23A-517E2401FE25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CA-41A3-A23A-517E2401FE25}"/>
            </c:ext>
          </c:extLst>
        </c:ser>
        <c:dLbls/>
        <c:marker val="1"/>
        <c:axId val="92483584"/>
        <c:axId val="92485120"/>
      </c:lineChart>
      <c:catAx>
        <c:axId val="9248358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485120"/>
        <c:crosses val="autoZero"/>
        <c:auto val="1"/>
        <c:lblAlgn val="ctr"/>
        <c:lblOffset val="100"/>
        <c:tickLblSkip val="1"/>
        <c:tickMarkSkip val="1"/>
      </c:catAx>
      <c:valAx>
        <c:axId val="92485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248358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94-4AB1-8CB1-577028EC65F7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94-4AB1-8CB1-577028EC65F7}"/>
            </c:ext>
          </c:extLst>
        </c:ser>
        <c:dLbls/>
        <c:marker val="1"/>
        <c:axId val="95168768"/>
        <c:axId val="95178752"/>
      </c:lineChart>
      <c:catAx>
        <c:axId val="9516876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5178752"/>
        <c:crosses val="autoZero"/>
        <c:auto val="1"/>
        <c:lblAlgn val="ctr"/>
        <c:lblOffset val="100"/>
        <c:tickLblSkip val="4"/>
        <c:tickMarkSkip val="1"/>
      </c:catAx>
      <c:valAx>
        <c:axId val="95178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516876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3957.3870522552315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4616.1569700155915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7292.1591600028278</c:v>
              </c:pt>
              <c:pt idx="21">
                <c:v>7552.8931246840566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7A-48D6-A918-E4CAE764EB9B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2524.4970329095595</c:v>
              </c:pt>
              <c:pt idx="2">
                <c:v>2588.4896247906249</c:v>
              </c:pt>
              <c:pt idx="3">
                <c:v>2616.1831623363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2667.9540300745766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7A-48D6-A918-E4CAE764EB9B}"/>
            </c:ext>
          </c:extLst>
        </c:ser>
        <c:dLbls/>
        <c:marker val="1"/>
        <c:axId val="95209728"/>
        <c:axId val="96477184"/>
      </c:lineChart>
      <c:catAx>
        <c:axId val="9520972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477184"/>
        <c:crosses val="autoZero"/>
        <c:auto val="1"/>
        <c:lblAlgn val="ctr"/>
        <c:lblOffset val="100"/>
        <c:tickLblSkip val="1"/>
        <c:tickMarkSkip val="1"/>
      </c:catAx>
      <c:valAx>
        <c:axId val="96477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520972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4">
                <c:v>  *  Producto Interior Bruto</c:v>
              </c:pt>
            </c:strLit>
          </c:cat>
          <c:val>
            <c:numLit>
              <c:formatCode>#,##0__;\–#,##0__;0__;@__</c:formatCode>
              <c:ptCount val="115"/>
              <c:pt idx="0">
                <c:v>143.86000000000001</c:v>
              </c:pt>
              <c:pt idx="1">
                <c:v>148.18</c:v>
              </c:pt>
              <c:pt idx="2">
                <c:v>153.9908169627376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B6-4777-B4C0-8A39345515D6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4">
                <c:v>  *  Producto Interior Bruto</c:v>
              </c:pt>
            </c:strLit>
          </c:cat>
          <c:val>
            <c:numLit>
              <c:formatCode>#,##0__;\–#,##0__;0__;@__</c:formatCode>
              <c:ptCount val="115"/>
              <c:pt idx="0">
                <c:v>143.86000000000001</c:v>
              </c:pt>
              <c:pt idx="1">
                <c:v>146.42292490118581</c:v>
              </c:pt>
              <c:pt idx="2">
                <c:v>152.76866762176343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B6-4777-B4C0-8A39345515D6}"/>
            </c:ext>
          </c:extLst>
        </c:ser>
        <c:dLbls/>
        <c:marker val="1"/>
        <c:axId val="102179584"/>
        <c:axId val="102181120"/>
      </c:lineChart>
      <c:catAx>
        <c:axId val="10217958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181120"/>
        <c:crosses val="autoZero"/>
        <c:auto val="1"/>
        <c:lblAlgn val="ctr"/>
        <c:lblOffset val="100"/>
        <c:tickLblSkip val="4"/>
        <c:tickMarkSkip val="1"/>
      </c:catAx>
      <c:valAx>
        <c:axId val="102181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17958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3957.3870522552293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4616.1569700155851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7292.1591600028232</c:v>
              </c:pt>
              <c:pt idx="21">
                <c:v>7552.893124684053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FB-44D1-9FC3-6034B339858D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2524.4970329095563</c:v>
              </c:pt>
              <c:pt idx="2">
                <c:v>2588.4896247906272</c:v>
              </c:pt>
              <c:pt idx="3">
                <c:v>2616.1831623362978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2667.954030074573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FB-44D1-9FC3-6034B339858D}"/>
            </c:ext>
          </c:extLst>
        </c:ser>
        <c:dLbls/>
        <c:marker val="1"/>
        <c:axId val="102220544"/>
        <c:axId val="102222080"/>
      </c:lineChart>
      <c:catAx>
        <c:axId val="10222054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222080"/>
        <c:crosses val="autoZero"/>
        <c:auto val="1"/>
        <c:lblAlgn val="ctr"/>
        <c:lblOffset val="100"/>
        <c:tickLblSkip val="1"/>
        <c:tickMarkSkip val="1"/>
      </c:catAx>
      <c:valAx>
        <c:axId val="102222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22054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16-42FF-BB17-0835DF7C4338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16-42FF-BB17-0835DF7C4338}"/>
            </c:ext>
          </c:extLst>
        </c:ser>
        <c:dLbls/>
        <c:marker val="1"/>
        <c:axId val="102530048"/>
        <c:axId val="102552320"/>
      </c:lineChart>
      <c:catAx>
        <c:axId val="10253004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552320"/>
        <c:crosses val="autoZero"/>
        <c:auto val="1"/>
        <c:lblAlgn val="ctr"/>
        <c:lblOffset val="100"/>
        <c:tickLblSkip val="4"/>
        <c:tickMarkSkip val="1"/>
      </c:catAx>
      <c:valAx>
        <c:axId val="102552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53004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87-4731-9FDF-2087F4743BB5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87-4731-9FDF-2087F4743BB5}"/>
            </c:ext>
          </c:extLst>
        </c:ser>
        <c:dLbls/>
        <c:marker val="1"/>
        <c:axId val="102587392"/>
        <c:axId val="102589184"/>
      </c:lineChart>
      <c:catAx>
        <c:axId val="10258739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589184"/>
        <c:crosses val="autoZero"/>
        <c:auto val="1"/>
        <c:lblAlgn val="ctr"/>
        <c:lblOffset val="100"/>
        <c:tickLblSkip val="1"/>
        <c:tickMarkSkip val="1"/>
      </c:catAx>
      <c:valAx>
        <c:axId val="102589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58739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21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(*) PIB: Producto Interior Bruto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strLit>
          </c:cat>
          <c:val>
            <c:numLit>
              <c:formatCode>General</c:formatCode>
              <c:ptCount val="121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139.83032804001817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6-4B2E-BACE-C5A85128B0DB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21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(*) PIB: Producto Interior Bruto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strLit>
          </c:cat>
          <c:val>
            <c:numLit>
              <c:formatCode>General</c:formatCode>
              <c:ptCount val="121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136.60447848335102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36-4B2E-BACE-C5A85128B0DB}"/>
            </c:ext>
          </c:extLst>
        </c:ser>
        <c:dLbls/>
        <c:marker val="1"/>
        <c:axId val="102901248"/>
        <c:axId val="102902784"/>
      </c:lineChart>
      <c:catAx>
        <c:axId val="10290124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902784"/>
        <c:crosses val="autoZero"/>
        <c:auto val="1"/>
        <c:lblAlgn val="ctr"/>
        <c:lblOffset val="100"/>
        <c:tickLblSkip val="4"/>
        <c:tickMarkSkip val="1"/>
      </c:catAx>
      <c:valAx>
        <c:axId val="102902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90124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FB-4D2C-8F81-FDA8963866F8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FB-4D2C-8F81-FDA8963866F8}"/>
            </c:ext>
          </c:extLst>
        </c:ser>
        <c:dLbls/>
        <c:marker val="1"/>
        <c:axId val="103220736"/>
        <c:axId val="103222272"/>
      </c:lineChart>
      <c:catAx>
        <c:axId val="103220736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222272"/>
        <c:crosses val="autoZero"/>
        <c:auto val="1"/>
        <c:lblAlgn val="ctr"/>
        <c:lblOffset val="100"/>
        <c:tickLblSkip val="1"/>
        <c:tickMarkSkip val="1"/>
      </c:catAx>
      <c:valAx>
        <c:axId val="103222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220736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138.81985581178822</c:v>
              </c:pt>
              <c:pt idx="3">
                <c:v>135.90770708206048</c:v>
              </c:pt>
              <c:pt idx="4">
                <c:v>133.64361018457981</c:v>
              </c:pt>
              <c:pt idx="5">
                <c:v>136.19393434624777</c:v>
              </c:pt>
              <c:pt idx="6">
                <c:v>137.73095216951063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24-442E-88D9-F8E6B490ADAC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16"/>
              <c:pt idx="0">
                <c:v>Base 2009= 100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strLit>
          </c:cat>
          <c:val>
            <c:numLit>
              <c:formatCode>General</c:formatCode>
              <c:ptCount val="116"/>
              <c:pt idx="0">
                <c:v>0</c:v>
              </c:pt>
              <c:pt idx="1">
                <c:v>138.41085374649808</c:v>
              </c:pt>
              <c:pt idx="2">
                <c:v>138.83373918570697</c:v>
              </c:pt>
              <c:pt idx="3">
                <c:v>133.89921880005957</c:v>
              </c:pt>
              <c:pt idx="4">
                <c:v>131.4057699227948</c:v>
              </c:pt>
              <c:pt idx="5">
                <c:v>133.37986984663928</c:v>
              </c:pt>
              <c:pt idx="6">
                <c:v>135.2804938475486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24-442E-88D9-F8E6B490ADAC}"/>
            </c:ext>
          </c:extLst>
        </c:ser>
        <c:dLbls/>
        <c:marker val="1"/>
        <c:axId val="103260160"/>
        <c:axId val="103261696"/>
      </c:lineChart>
      <c:catAx>
        <c:axId val="103260160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261696"/>
        <c:crosses val="autoZero"/>
        <c:auto val="1"/>
        <c:lblAlgn val="ctr"/>
        <c:lblOffset val="100"/>
        <c:tickLblSkip val="4"/>
        <c:tickMarkSkip val="1"/>
      </c:catAx>
      <c:valAx>
        <c:axId val="103261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260160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52-41FA-8D53-980C2DDB12EF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352-41FA-8D53-980C2DDB12EF}"/>
            </c:ext>
          </c:extLst>
        </c:ser>
        <c:dLbls/>
        <c:marker val="1"/>
        <c:axId val="39464960"/>
        <c:axId val="39466112"/>
      </c:lineChart>
      <c:catAx>
        <c:axId val="39464960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66112"/>
        <c:crosses val="autoZero"/>
        <c:auto val="1"/>
        <c:lblAlgn val="ctr"/>
        <c:lblOffset val="100"/>
        <c:tickLblSkip val="1"/>
        <c:tickMarkSkip val="1"/>
      </c:catAx>
      <c:valAx>
        <c:axId val="39466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64960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3957.3870522552315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4616.1569700155915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7292.1591600028278</c:v>
              </c:pt>
              <c:pt idx="21">
                <c:v>7552.8931246840566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9A-4969-9981-AD3671F9592A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2524.4970329095595</c:v>
              </c:pt>
              <c:pt idx="2">
                <c:v>2588.4896247906249</c:v>
              </c:pt>
              <c:pt idx="3">
                <c:v>2616.1831623363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2667.9540300745766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9A-4969-9981-AD3671F9592A}"/>
            </c:ext>
          </c:extLst>
        </c:ser>
        <c:dLbls/>
        <c:marker val="1"/>
        <c:axId val="149356544"/>
        <c:axId val="149358080"/>
      </c:lineChart>
      <c:catAx>
        <c:axId val="14935654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358080"/>
        <c:crosses val="autoZero"/>
        <c:auto val="1"/>
        <c:lblAlgn val="ctr"/>
        <c:lblOffset val="100"/>
        <c:tickLblSkip val="1"/>
        <c:tickMarkSkip val="1"/>
      </c:catAx>
      <c:valAx>
        <c:axId val="149358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35654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Coste Salarial (euros)</a:t>
            </a:r>
          </a:p>
        </c:rich>
      </c:tx>
      <c:layout>
        <c:manualLayout>
          <c:xMode val="edge"/>
          <c:yMode val="edge"/>
          <c:x val="0.33430829584051758"/>
          <c:y val="7.655073680053352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502463054187194E-2"/>
          <c:y val="0.19424505921448595"/>
          <c:w val="0.87937950934084963"/>
          <c:h val="0.5323753474767392"/>
        </c:manualLayout>
      </c:layout>
      <c:lineChart>
        <c:grouping val="standard"/>
        <c:ser>
          <c:idx val="0"/>
          <c:order val="0"/>
          <c:tx>
            <c:v>Servicios</c:v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'10.1.4'!$A$8:$A$20</c:f>
              <c:strCache>
                <c:ptCount val="13"/>
                <c:pt idx="0">
                  <c:v> 2008</c:v>
                </c:pt>
                <c:pt idx="1">
                  <c:v> 2009</c:v>
                </c:pt>
                <c:pt idx="2">
                  <c:v> 2010</c:v>
                </c:pt>
                <c:pt idx="3">
                  <c:v> 2011</c:v>
                </c:pt>
                <c:pt idx="4">
                  <c:v> 2012</c:v>
                </c:pt>
                <c:pt idx="5">
                  <c:v> 2013</c:v>
                </c:pt>
                <c:pt idx="6">
                  <c:v> 2014 </c:v>
                </c:pt>
                <c:pt idx="7">
                  <c:v> 2015 </c:v>
                </c:pt>
                <c:pt idx="8">
                  <c:v> 2016 </c:v>
                </c:pt>
                <c:pt idx="9">
                  <c:v> 2017</c:v>
                </c:pt>
                <c:pt idx="10">
                  <c:v> 2018  </c:v>
                </c:pt>
                <c:pt idx="11">
                  <c:v> 2019</c:v>
                </c:pt>
                <c:pt idx="12">
                  <c:v> 2020 (P)</c:v>
                </c:pt>
              </c:strCache>
            </c:strRef>
          </c:cat>
          <c:val>
            <c:numRef>
              <c:f>'10.1.4'!$F$8:$F$20</c:f>
              <c:numCache>
                <c:formatCode>#,##0.0__;\–#,##0.0__;0.0__;@__</c:formatCode>
                <c:ptCount val="13"/>
                <c:pt idx="0">
                  <c:v>2365.3075000000003</c:v>
                </c:pt>
                <c:pt idx="1">
                  <c:v>2448.6975000000002</c:v>
                </c:pt>
                <c:pt idx="2">
                  <c:v>2452.875</c:v>
                </c:pt>
                <c:pt idx="3">
                  <c:v>2477.6025</c:v>
                </c:pt>
                <c:pt idx="4">
                  <c:v>2446.1125000000002</c:v>
                </c:pt>
                <c:pt idx="5">
                  <c:v>2443.3425000000002</c:v>
                </c:pt>
                <c:pt idx="6">
                  <c:v>2428.98</c:v>
                </c:pt>
                <c:pt idx="7">
                  <c:v>2453.6174999999998</c:v>
                </c:pt>
                <c:pt idx="8">
                  <c:v>2442.5825000000004</c:v>
                </c:pt>
                <c:pt idx="9">
                  <c:v>2448.0475000000001</c:v>
                </c:pt>
                <c:pt idx="10">
                  <c:v>1855.9575</c:v>
                </c:pt>
                <c:pt idx="11">
                  <c:v>1894.81</c:v>
                </c:pt>
                <c:pt idx="12">
                  <c:v>1846.7275000000002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1A-47D9-8AFB-B48F9A83F102}"/>
            </c:ext>
          </c:extLst>
        </c:ser>
        <c:ser>
          <c:idx val="1"/>
          <c:order val="1"/>
          <c:tx>
            <c:v>Construcción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'10.1.4'!$A$8:$A$20</c:f>
              <c:strCache>
                <c:ptCount val="13"/>
                <c:pt idx="0">
                  <c:v> 2008</c:v>
                </c:pt>
                <c:pt idx="1">
                  <c:v> 2009</c:v>
                </c:pt>
                <c:pt idx="2">
                  <c:v> 2010</c:v>
                </c:pt>
                <c:pt idx="3">
                  <c:v> 2011</c:v>
                </c:pt>
                <c:pt idx="4">
                  <c:v> 2012</c:v>
                </c:pt>
                <c:pt idx="5">
                  <c:v> 2013</c:v>
                </c:pt>
                <c:pt idx="6">
                  <c:v> 2014 </c:v>
                </c:pt>
                <c:pt idx="7">
                  <c:v> 2015 </c:v>
                </c:pt>
                <c:pt idx="8">
                  <c:v> 2016 </c:v>
                </c:pt>
                <c:pt idx="9">
                  <c:v> 2017</c:v>
                </c:pt>
                <c:pt idx="10">
                  <c:v> 2018  </c:v>
                </c:pt>
                <c:pt idx="11">
                  <c:v> 2019</c:v>
                </c:pt>
                <c:pt idx="12">
                  <c:v> 2020 (P)</c:v>
                </c:pt>
              </c:strCache>
            </c:strRef>
          </c:cat>
          <c:val>
            <c:numRef>
              <c:f>'10.1.4'!$E$8:$E$20</c:f>
              <c:numCache>
                <c:formatCode>#,##0.0__;\–#,##0.0__;0.0__;@__</c:formatCode>
                <c:ptCount val="13"/>
                <c:pt idx="0">
                  <c:v>2443.1275000000001</c:v>
                </c:pt>
                <c:pt idx="1">
                  <c:v>2575.8924999999999</c:v>
                </c:pt>
                <c:pt idx="2">
                  <c:v>2578.7250000000004</c:v>
                </c:pt>
                <c:pt idx="3">
                  <c:v>2649.94</c:v>
                </c:pt>
                <c:pt idx="4">
                  <c:v>2688.855</c:v>
                </c:pt>
                <c:pt idx="5">
                  <c:v>2702.31</c:v>
                </c:pt>
                <c:pt idx="6">
                  <c:v>2696.2874999999999</c:v>
                </c:pt>
                <c:pt idx="7">
                  <c:v>2667.1099999999997</c:v>
                </c:pt>
                <c:pt idx="8">
                  <c:v>2621.6149999999998</c:v>
                </c:pt>
                <c:pt idx="9">
                  <c:v>2604.6824999999999</c:v>
                </c:pt>
                <c:pt idx="10">
                  <c:v>1869.5475000000001</c:v>
                </c:pt>
                <c:pt idx="11">
                  <c:v>1901.2849999999999</c:v>
                </c:pt>
                <c:pt idx="12">
                  <c:v>1885.3575000000001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1A-47D9-8AFB-B48F9A83F102}"/>
            </c:ext>
          </c:extLst>
        </c:ser>
        <c:ser>
          <c:idx val="2"/>
          <c:order val="2"/>
          <c:tx>
            <c:v>Industria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'10.1.4'!$A$8:$A$20</c:f>
              <c:strCache>
                <c:ptCount val="13"/>
                <c:pt idx="0">
                  <c:v> 2008</c:v>
                </c:pt>
                <c:pt idx="1">
                  <c:v> 2009</c:v>
                </c:pt>
                <c:pt idx="2">
                  <c:v> 2010</c:v>
                </c:pt>
                <c:pt idx="3">
                  <c:v> 2011</c:v>
                </c:pt>
                <c:pt idx="4">
                  <c:v> 2012</c:v>
                </c:pt>
                <c:pt idx="5">
                  <c:v> 2013</c:v>
                </c:pt>
                <c:pt idx="6">
                  <c:v> 2014 </c:v>
                </c:pt>
                <c:pt idx="7">
                  <c:v> 2015 </c:v>
                </c:pt>
                <c:pt idx="8">
                  <c:v> 2016 </c:v>
                </c:pt>
                <c:pt idx="9">
                  <c:v> 2017</c:v>
                </c:pt>
                <c:pt idx="10">
                  <c:v> 2018  </c:v>
                </c:pt>
                <c:pt idx="11">
                  <c:v> 2019</c:v>
                </c:pt>
                <c:pt idx="12">
                  <c:v> 2020 (P)</c:v>
                </c:pt>
              </c:strCache>
            </c:strRef>
          </c:cat>
          <c:val>
            <c:numRef>
              <c:f>'10.1.4'!$D$8:$D$20</c:f>
              <c:numCache>
                <c:formatCode>#,##0.0__;\–#,##0.0__;0.0__;@__</c:formatCode>
                <c:ptCount val="13"/>
                <c:pt idx="0">
                  <c:v>2702.2925</c:v>
                </c:pt>
                <c:pt idx="1">
                  <c:v>2785.9750000000004</c:v>
                </c:pt>
                <c:pt idx="2">
                  <c:v>2848.9124999999999</c:v>
                </c:pt>
                <c:pt idx="3">
                  <c:v>2897.9000000000005</c:v>
                </c:pt>
                <c:pt idx="4">
                  <c:v>2953.1374999999998</c:v>
                </c:pt>
                <c:pt idx="5">
                  <c:v>3005.9350000000004</c:v>
                </c:pt>
                <c:pt idx="6">
                  <c:v>3044.88</c:v>
                </c:pt>
                <c:pt idx="7">
                  <c:v>3033.7775000000001</c:v>
                </c:pt>
                <c:pt idx="8">
                  <c:v>3044.9924999999998</c:v>
                </c:pt>
                <c:pt idx="9">
                  <c:v>3065.2875000000004</c:v>
                </c:pt>
                <c:pt idx="10">
                  <c:v>2289.2775000000001</c:v>
                </c:pt>
                <c:pt idx="11">
                  <c:v>2315.1725000000001</c:v>
                </c:pt>
                <c:pt idx="12">
                  <c:v>2231.7325000000001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1A-47D9-8AFB-B48F9A83F102}"/>
            </c:ext>
          </c:extLst>
        </c:ser>
        <c:ser>
          <c:idx val="3"/>
          <c:order val="3"/>
          <c:tx>
            <c:v>Total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'10.1.4'!$A$8:$A$20</c:f>
              <c:strCache>
                <c:ptCount val="13"/>
                <c:pt idx="0">
                  <c:v> 2008</c:v>
                </c:pt>
                <c:pt idx="1">
                  <c:v> 2009</c:v>
                </c:pt>
                <c:pt idx="2">
                  <c:v> 2010</c:v>
                </c:pt>
                <c:pt idx="3">
                  <c:v> 2011</c:v>
                </c:pt>
                <c:pt idx="4">
                  <c:v> 2012</c:v>
                </c:pt>
                <c:pt idx="5">
                  <c:v> 2013</c:v>
                </c:pt>
                <c:pt idx="6">
                  <c:v> 2014 </c:v>
                </c:pt>
                <c:pt idx="7">
                  <c:v> 2015 </c:v>
                </c:pt>
                <c:pt idx="8">
                  <c:v> 2016 </c:v>
                </c:pt>
                <c:pt idx="9">
                  <c:v> 2017</c:v>
                </c:pt>
                <c:pt idx="10">
                  <c:v> 2018  </c:v>
                </c:pt>
                <c:pt idx="11">
                  <c:v> 2019</c:v>
                </c:pt>
                <c:pt idx="12">
                  <c:v> 2020 (P)</c:v>
                </c:pt>
              </c:strCache>
            </c:strRef>
          </c:cat>
          <c:val>
            <c:numRef>
              <c:f>'10.1.4'!$C$8:$C$20</c:f>
              <c:numCache>
                <c:formatCode>#,##0.0__;\–#,##0.0__;0.0__;@__</c:formatCode>
                <c:ptCount val="13"/>
                <c:pt idx="0">
                  <c:v>2431.9175</c:v>
                </c:pt>
                <c:pt idx="1">
                  <c:v>2516.8175000000001</c:v>
                </c:pt>
                <c:pt idx="2">
                  <c:v>2526.9700000000003</c:v>
                </c:pt>
                <c:pt idx="3">
                  <c:v>2556.79</c:v>
                </c:pt>
                <c:pt idx="4">
                  <c:v>2540.2550000000001</c:v>
                </c:pt>
                <c:pt idx="5">
                  <c:v>2544.1349999999998</c:v>
                </c:pt>
                <c:pt idx="6">
                  <c:v>2535.9849999999997</c:v>
                </c:pt>
                <c:pt idx="7">
                  <c:v>2551.6975000000002</c:v>
                </c:pt>
                <c:pt idx="8">
                  <c:v>2541.34</c:v>
                </c:pt>
                <c:pt idx="9">
                  <c:v>2547.36</c:v>
                </c:pt>
                <c:pt idx="10">
                  <c:v>1919.42</c:v>
                </c:pt>
                <c:pt idx="11">
                  <c:v>1955.1875</c:v>
                </c:pt>
                <c:pt idx="12">
                  <c:v>1903.575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81A-47D9-8AFB-B48F9A83F102}"/>
            </c:ext>
          </c:extLst>
        </c:ser>
        <c:dLbls/>
        <c:marker val="1"/>
        <c:axId val="149555072"/>
        <c:axId val="149556608"/>
      </c:lineChart>
      <c:catAx>
        <c:axId val="149555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556608"/>
        <c:crosses val="autoZero"/>
        <c:auto val="1"/>
        <c:lblAlgn val="ctr"/>
        <c:lblOffset val="100"/>
        <c:tickLblSkip val="1"/>
        <c:tickMarkSkip val="1"/>
      </c:catAx>
      <c:valAx>
        <c:axId val="149556608"/>
        <c:scaling>
          <c:orientation val="minMax"/>
          <c:max val="35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555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601844377802844"/>
          <c:y val="0.91606924585690319"/>
          <c:w val="0.67980295566502946"/>
          <c:h val="5.995217876990307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44" r="0.75000000000000444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Índice de Precios Industriales
(Medias anuales)</a:t>
            </a:r>
          </a:p>
        </c:rich>
      </c:tx>
      <c:layout>
        <c:manualLayout>
          <c:xMode val="edge"/>
          <c:yMode val="edge"/>
          <c:x val="0.35297798992309737"/>
          <c:y val="2.673801445872082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0000000000000022E-2"/>
          <c:y val="0.1504035378662269"/>
          <c:w val="0.92399732328076567"/>
          <c:h val="0.55013245234892905"/>
        </c:manualLayout>
      </c:layout>
      <c:lineChart>
        <c:grouping val="standard"/>
        <c:ser>
          <c:idx val="0"/>
          <c:order val="0"/>
          <c:tx>
            <c:strRef>
              <c:f>'10.1.6.2'!$B$6:$B$7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'10.1.6.2'!$B$9:$B$18</c:f>
              <c:numCache>
                <c:formatCode>#,##0.0__;\–#,##0.0__;0.0__;@__</c:formatCode>
                <c:ptCount val="10"/>
                <c:pt idx="0">
                  <c:v>99.125833333333347</c:v>
                </c:pt>
                <c:pt idx="1">
                  <c:v>102.86899999999999</c:v>
                </c:pt>
                <c:pt idx="2">
                  <c:v>103.49591666666667</c:v>
                </c:pt>
                <c:pt idx="3">
                  <c:v>102.11191666666666</c:v>
                </c:pt>
                <c:pt idx="4">
                  <c:v>99.999916666666664</c:v>
                </c:pt>
                <c:pt idx="5">
                  <c:v>96.868916666666678</c:v>
                </c:pt>
                <c:pt idx="6">
                  <c:v>101.09016666666668</c:v>
                </c:pt>
                <c:pt idx="7">
                  <c:v>104.10041666666667</c:v>
                </c:pt>
                <c:pt idx="8">
                  <c:v>103.64491666666667</c:v>
                </c:pt>
                <c:pt idx="9">
                  <c:v>99.202249999999992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69-4E03-9D77-FFAE8F0428A4}"/>
            </c:ext>
          </c:extLst>
        </c:ser>
        <c:ser>
          <c:idx val="1"/>
          <c:order val="1"/>
          <c:tx>
            <c:strRef>
              <c:f>'10.1.6.2'!$C$6:$C$7</c:f>
              <c:strCache>
                <c:ptCount val="1"/>
                <c:pt idx="0">
                  <c:v>Industria de la Alimentación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'10.1.6.2'!$C$9:$C$18</c:f>
              <c:numCache>
                <c:formatCode>#,##0.0__;\–#,##0.0__;0.0__;@__</c:formatCode>
                <c:ptCount val="10"/>
                <c:pt idx="0">
                  <c:v>94.28658333333334</c:v>
                </c:pt>
                <c:pt idx="1">
                  <c:v>98.309916666666652</c:v>
                </c:pt>
                <c:pt idx="2">
                  <c:v>101.30649999999999</c:v>
                </c:pt>
                <c:pt idx="3">
                  <c:v>99.053166666666655</c:v>
                </c:pt>
                <c:pt idx="4">
                  <c:v>100</c:v>
                </c:pt>
                <c:pt idx="5">
                  <c:v>99.295749999999998</c:v>
                </c:pt>
                <c:pt idx="6">
                  <c:v>101.55691666666667</c:v>
                </c:pt>
                <c:pt idx="7">
                  <c:v>100.64708333333334</c:v>
                </c:pt>
                <c:pt idx="8">
                  <c:v>100.61166666666668</c:v>
                </c:pt>
                <c:pt idx="9">
                  <c:v>102.05941666666668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69-4E03-9D77-FFAE8F0428A4}"/>
            </c:ext>
          </c:extLst>
        </c:ser>
        <c:ser>
          <c:idx val="2"/>
          <c:order val="2"/>
          <c:tx>
            <c:strRef>
              <c:f>'10.1.6.2'!$D$6:$D$7</c:f>
              <c:strCache>
                <c:ptCount val="1"/>
                <c:pt idx="0">
                  <c:v> Fabricación de bebidas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'10.1.6.2'!$D$9:$D$18</c:f>
              <c:numCache>
                <c:formatCode>#,##0.0__;\–#,##0.0__;0.0__;@__</c:formatCode>
                <c:ptCount val="10"/>
                <c:pt idx="0">
                  <c:v>93.799833333333325</c:v>
                </c:pt>
                <c:pt idx="1">
                  <c:v>96.136916666666693</c:v>
                </c:pt>
                <c:pt idx="2">
                  <c:v>99.026333333333312</c:v>
                </c:pt>
                <c:pt idx="3">
                  <c:v>99.281249999999986</c:v>
                </c:pt>
                <c:pt idx="4">
                  <c:v>100</c:v>
                </c:pt>
                <c:pt idx="5">
                  <c:v>100.58066666666667</c:v>
                </c:pt>
                <c:pt idx="6">
                  <c:v>101.98208333333331</c:v>
                </c:pt>
                <c:pt idx="7">
                  <c:v>105.28149999999998</c:v>
                </c:pt>
                <c:pt idx="8">
                  <c:v>105.88933333333331</c:v>
                </c:pt>
                <c:pt idx="9">
                  <c:v>106.47641666666668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69-4E03-9D77-FFAE8F0428A4}"/>
            </c:ext>
          </c:extLst>
        </c:ser>
        <c:ser>
          <c:idx val="3"/>
          <c:order val="3"/>
          <c:tx>
            <c:strRef>
              <c:f>'10.1.6.2'!$E$6:$E$7</c:f>
              <c:strCache>
                <c:ptCount val="1"/>
                <c:pt idx="0">
                  <c:v>Industria del tabaco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'10.1.6.2'!$E$9:$E$18</c:f>
              <c:numCache>
                <c:formatCode>#,##0.0__;\–#,##0.0__;0.0__;@__</c:formatCode>
                <c:ptCount val="10"/>
                <c:pt idx="0">
                  <c:v>86.718999999999994</c:v>
                </c:pt>
                <c:pt idx="1">
                  <c:v>91.703833333333321</c:v>
                </c:pt>
                <c:pt idx="2">
                  <c:v>95.432499999999962</c:v>
                </c:pt>
                <c:pt idx="3">
                  <c:v>97.706333333333319</c:v>
                </c:pt>
                <c:pt idx="4">
                  <c:v>100</c:v>
                </c:pt>
                <c:pt idx="5">
                  <c:v>100.44416666666667</c:v>
                </c:pt>
                <c:pt idx="6">
                  <c:v>103.33033333333331</c:v>
                </c:pt>
                <c:pt idx="7">
                  <c:v>105.04900000000002</c:v>
                </c:pt>
                <c:pt idx="8">
                  <c:v>106.08108333333332</c:v>
                </c:pt>
                <c:pt idx="9">
                  <c:v>107.75883333333333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69-4E03-9D77-FFAE8F0428A4}"/>
            </c:ext>
          </c:extLst>
        </c:ser>
        <c:ser>
          <c:idx val="4"/>
          <c:order val="4"/>
          <c:tx>
            <c:strRef>
              <c:f>'10.1.6.2'!$F$6</c:f>
              <c:strCache>
                <c:ptCount val="1"/>
                <c:pt idx="0">
                  <c:v>Industria de la madera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'10.1.6.2'!$F$9:$F$18</c:f>
              <c:numCache>
                <c:formatCode>#,##0.0__;\–#,##0.0__;0.0__;@__</c:formatCode>
                <c:ptCount val="10"/>
                <c:pt idx="0">
                  <c:v>96.675416666666692</c:v>
                </c:pt>
                <c:pt idx="1">
                  <c:v>97.93383333333334</c:v>
                </c:pt>
                <c:pt idx="2">
                  <c:v>98.44374999999998</c:v>
                </c:pt>
                <c:pt idx="3">
                  <c:v>98.996916666666664</c:v>
                </c:pt>
                <c:pt idx="4">
                  <c:v>100</c:v>
                </c:pt>
                <c:pt idx="5">
                  <c:v>100.96708333333333</c:v>
                </c:pt>
                <c:pt idx="6">
                  <c:v>101.52966666666667</c:v>
                </c:pt>
                <c:pt idx="7">
                  <c:v>103.56675000000001</c:v>
                </c:pt>
                <c:pt idx="8">
                  <c:v>104.99058333333335</c:v>
                </c:pt>
                <c:pt idx="9">
                  <c:v>105.19866666666667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69-4E03-9D77-FFAE8F0428A4}"/>
            </c:ext>
          </c:extLst>
        </c:ser>
        <c:ser>
          <c:idx val="5"/>
          <c:order val="5"/>
          <c:tx>
            <c:strRef>
              <c:f>'10.1.6.2'!$G$6:$G$7</c:f>
              <c:strCache>
                <c:ptCount val="1"/>
                <c:pt idx="0">
                  <c:v>Industria del papel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'10.1.6.2'!$G$9:$G$18</c:f>
              <c:numCache>
                <c:formatCode>#,##0.0__;\–#,##0.0__;0.0__;@__</c:formatCode>
                <c:ptCount val="10"/>
                <c:pt idx="0">
                  <c:v>99.81874999999998</c:v>
                </c:pt>
                <c:pt idx="1">
                  <c:v>99.660500000000013</c:v>
                </c:pt>
                <c:pt idx="2">
                  <c:v>99.086083333333349</c:v>
                </c:pt>
                <c:pt idx="3">
                  <c:v>98.62266666666666</c:v>
                </c:pt>
                <c:pt idx="4">
                  <c:v>100</c:v>
                </c:pt>
                <c:pt idx="5">
                  <c:v>99.346083333333354</c:v>
                </c:pt>
                <c:pt idx="6">
                  <c:v>101.61091666666665</c:v>
                </c:pt>
                <c:pt idx="7">
                  <c:v>105.49758333333331</c:v>
                </c:pt>
                <c:pt idx="8">
                  <c:v>105.47183333333334</c:v>
                </c:pt>
                <c:pt idx="9">
                  <c:v>103.46783333333333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D69-4E03-9D77-FFAE8F0428A4}"/>
            </c:ext>
          </c:extLst>
        </c:ser>
        <c:ser>
          <c:idx val="6"/>
          <c:order val="6"/>
          <c:tx>
            <c:strRef>
              <c:f>'10.1.6.2'!$H$6:$H$7</c:f>
              <c:strCache>
                <c:ptCount val="1"/>
                <c:pt idx="0">
                  <c:v>Fabricación de Muebles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'10.1.6.2'!$A$9:$A$18</c:f>
              <c:strCache>
                <c:ptCount val="10"/>
                <c:pt idx="0">
                  <c:v>   2011</c:v>
                </c:pt>
                <c:pt idx="1">
                  <c:v>   2012</c:v>
                </c:pt>
                <c:pt idx="2">
                  <c:v>   2013</c:v>
                </c:pt>
                <c:pt idx="3">
                  <c:v>   2014</c:v>
                </c:pt>
                <c:pt idx="4">
                  <c:v>   2015</c:v>
                </c:pt>
                <c:pt idx="5">
                  <c:v>   2016</c:v>
                </c:pt>
                <c:pt idx="6">
                  <c:v>   2017</c:v>
                </c:pt>
                <c:pt idx="7">
                  <c:v>   2018</c:v>
                </c:pt>
                <c:pt idx="8">
                  <c:v>   2019</c:v>
                </c:pt>
                <c:pt idx="9">
                  <c:v>   2020</c:v>
                </c:pt>
              </c:strCache>
            </c:strRef>
          </c:cat>
          <c:val>
            <c:numRef>
              <c:f>'10.1.6.2'!$H$9:$H$18</c:f>
              <c:numCache>
                <c:formatCode>#,##0.0__;\–#,##0.0__;0.0__;@__</c:formatCode>
                <c:ptCount val="10"/>
                <c:pt idx="0">
                  <c:v>97.061166666666679</c:v>
                </c:pt>
                <c:pt idx="1">
                  <c:v>98.074250000000006</c:v>
                </c:pt>
                <c:pt idx="2">
                  <c:v>98.845666666666659</c:v>
                </c:pt>
                <c:pt idx="3">
                  <c:v>99.458750000000009</c:v>
                </c:pt>
                <c:pt idx="4">
                  <c:v>100</c:v>
                </c:pt>
                <c:pt idx="5">
                  <c:v>101.015</c:v>
                </c:pt>
                <c:pt idx="6">
                  <c:v>101.88433333333334</c:v>
                </c:pt>
                <c:pt idx="7">
                  <c:v>102.88641666666666</c:v>
                </c:pt>
                <c:pt idx="8">
                  <c:v>104.07674999999999</c:v>
                </c:pt>
                <c:pt idx="9">
                  <c:v>105.03750000000002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D69-4E03-9D77-FFAE8F0428A4}"/>
            </c:ext>
          </c:extLst>
        </c:ser>
        <c:dLbls/>
        <c:marker val="1"/>
        <c:axId val="149763968"/>
        <c:axId val="149765504"/>
      </c:lineChart>
      <c:catAx>
        <c:axId val="149763968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65504"/>
        <c:crosses val="autoZero"/>
        <c:auto val="1"/>
        <c:lblAlgn val="ctr"/>
        <c:lblOffset val="100"/>
        <c:tickMarkSkip val="1"/>
      </c:catAx>
      <c:valAx>
        <c:axId val="149765504"/>
        <c:scaling>
          <c:orientation val="minMax"/>
          <c:min val="8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6396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276595744680848E-2"/>
          <c:y val="0.77361988500564871"/>
          <c:w val="0.9114893617021208"/>
          <c:h val="0.21746918426426315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44" r="0.75000000000000444" t="1" header="0" footer="0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los valores corrientes a precios básicos 
de los componentes de la Producción de la Rama Agraria 
(millones de euros)</a:t>
            </a:r>
          </a:p>
        </c:rich>
      </c:tx>
      <c:layout>
        <c:manualLayout>
          <c:xMode val="edge"/>
          <c:yMode val="edge"/>
          <c:x val="0.25411853529633827"/>
          <c:y val="2.741934948004929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13150191537824E-2"/>
          <c:y val="0.26935483870967936"/>
          <c:w val="0.90621151454015481"/>
          <c:h val="0.60806451612903556"/>
        </c:manualLayout>
      </c:layout>
      <c:barChart>
        <c:barDir val="col"/>
        <c:grouping val="stacked"/>
        <c:ser>
          <c:idx val="1"/>
          <c:order val="0"/>
          <c:tx>
            <c:v>Producción vegetal</c:v>
          </c:tx>
          <c:spPr>
            <a:solidFill>
              <a:srgbClr val="FF9900"/>
            </a:solidFill>
            <a:ln w="25400">
              <a:noFill/>
            </a:ln>
          </c:spPr>
          <c:cat>
            <c:strRef>
              <c:f>'10.2.1.1'!$A$11:$A$21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'10.2.1.1'!$C$11:$C$21</c:f>
              <c:numCache>
                <c:formatCode>#,##0.0__;\–#,##0.0__;0.0__;@__</c:formatCode>
                <c:ptCount val="11"/>
                <c:pt idx="0">
                  <c:v>25028.1</c:v>
                </c:pt>
                <c:pt idx="1">
                  <c:v>24157.4</c:v>
                </c:pt>
                <c:pt idx="2">
                  <c:v>24030.3</c:v>
                </c:pt>
                <c:pt idx="3">
                  <c:v>25895.9</c:v>
                </c:pt>
                <c:pt idx="4">
                  <c:v>25585.000000000004</c:v>
                </c:pt>
                <c:pt idx="5">
                  <c:v>27192.199999999997</c:v>
                </c:pt>
                <c:pt idx="6">
                  <c:v>29398.100000000002</c:v>
                </c:pt>
                <c:pt idx="7">
                  <c:v>29981.399999999998</c:v>
                </c:pt>
                <c:pt idx="8">
                  <c:v>31405.699999999997</c:v>
                </c:pt>
                <c:pt idx="9">
                  <c:v>29993.300000000003</c:v>
                </c:pt>
                <c:pt idx="10">
                  <c:v>30921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5D-4C16-8061-0527E62A335C}"/>
            </c:ext>
          </c:extLst>
        </c:ser>
        <c:ser>
          <c:idx val="2"/>
          <c:order val="1"/>
          <c:tx>
            <c:v>Producción animal</c:v>
          </c:tx>
          <c:spPr>
            <a:solidFill>
              <a:srgbClr val="FFCC00"/>
            </a:solidFill>
            <a:ln w="25400">
              <a:noFill/>
            </a:ln>
          </c:spPr>
          <c:cat>
            <c:strRef>
              <c:f>'10.2.1.1'!$A$11:$A$21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'10.2.1.1'!$D$11:$D$21</c:f>
              <c:numCache>
                <c:formatCode>#,##0.0__;\–#,##0.0__;0.0__;@__</c:formatCode>
                <c:ptCount val="11"/>
                <c:pt idx="0">
                  <c:v>13797.4</c:v>
                </c:pt>
                <c:pt idx="1">
                  <c:v>15160</c:v>
                </c:pt>
                <c:pt idx="2">
                  <c:v>16245.1</c:v>
                </c:pt>
                <c:pt idx="3">
                  <c:v>16457.7</c:v>
                </c:pt>
                <c:pt idx="4">
                  <c:v>16681.5</c:v>
                </c:pt>
                <c:pt idx="5">
                  <c:v>16727.300000000003</c:v>
                </c:pt>
                <c:pt idx="6">
                  <c:v>17310.599999999999</c:v>
                </c:pt>
                <c:pt idx="7">
                  <c:v>18962.000000000004</c:v>
                </c:pt>
                <c:pt idx="8">
                  <c:v>19000.5</c:v>
                </c:pt>
                <c:pt idx="9">
                  <c:v>19907.099999999999</c:v>
                </c:pt>
                <c:pt idx="10">
                  <c:v>20232.599999999999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5D-4C16-8061-0527E62A335C}"/>
            </c:ext>
          </c:extLst>
        </c:ser>
        <c:ser>
          <c:idx val="3"/>
          <c:order val="2"/>
          <c:tx>
            <c:v>Producto de servicios agrarios</c:v>
          </c:tx>
          <c:spPr>
            <a:solidFill>
              <a:srgbClr val="FF6600"/>
            </a:solidFill>
            <a:ln w="25400">
              <a:noFill/>
            </a:ln>
          </c:spPr>
          <c:cat>
            <c:strRef>
              <c:f>'10.2.1.1'!$A$11:$A$21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'10.2.1.1'!$E$11:$E$21</c:f>
              <c:numCache>
                <c:formatCode>#,##0.0__;\–#,##0.0__;0.0__;@__</c:formatCode>
                <c:ptCount val="11"/>
                <c:pt idx="0">
                  <c:v>389.6</c:v>
                </c:pt>
                <c:pt idx="1">
                  <c:v>415.1</c:v>
                </c:pt>
                <c:pt idx="2">
                  <c:v>442.5</c:v>
                </c:pt>
                <c:pt idx="3">
                  <c:v>468.7</c:v>
                </c:pt>
                <c:pt idx="4">
                  <c:v>520.20000000000005</c:v>
                </c:pt>
                <c:pt idx="5">
                  <c:v>514.9</c:v>
                </c:pt>
                <c:pt idx="6">
                  <c:v>503.7</c:v>
                </c:pt>
                <c:pt idx="7">
                  <c:v>506.1</c:v>
                </c:pt>
                <c:pt idx="8">
                  <c:v>528.6</c:v>
                </c:pt>
                <c:pt idx="9">
                  <c:v>557.79999999999995</c:v>
                </c:pt>
                <c:pt idx="10">
                  <c:v>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5D-4C16-8061-0527E62A335C}"/>
            </c:ext>
          </c:extLst>
        </c:ser>
        <c:ser>
          <c:idx val="4"/>
          <c:order val="3"/>
          <c:tx>
            <c:v>Actividades Secundarias no Agrarias, no separables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'10.2.1.1'!$A$11:$A$21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'10.2.1.1'!$F$11:$F$21</c:f>
              <c:numCache>
                <c:formatCode>#,##0.0__;\–#,##0.0__;0.0__;@__</c:formatCode>
                <c:ptCount val="11"/>
                <c:pt idx="0">
                  <c:v>1156.0999999999999</c:v>
                </c:pt>
                <c:pt idx="1">
                  <c:v>1231.2</c:v>
                </c:pt>
                <c:pt idx="2">
                  <c:v>1236.5999999999999</c:v>
                </c:pt>
                <c:pt idx="3">
                  <c:v>1242.3</c:v>
                </c:pt>
                <c:pt idx="4">
                  <c:v>1207.0999999999999</c:v>
                </c:pt>
                <c:pt idx="5">
                  <c:v>1207.5999999999999</c:v>
                </c:pt>
                <c:pt idx="6">
                  <c:v>1199.2</c:v>
                </c:pt>
                <c:pt idx="7">
                  <c:v>1191.3</c:v>
                </c:pt>
                <c:pt idx="8">
                  <c:v>1209.7</c:v>
                </c:pt>
                <c:pt idx="9">
                  <c:v>1210.5</c:v>
                </c:pt>
                <c:pt idx="10">
                  <c:v>1211.8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75D-4C16-8061-0527E62A335C}"/>
            </c:ext>
          </c:extLst>
        </c:ser>
        <c:dLbls/>
        <c:overlap val="100"/>
        <c:axId val="150512768"/>
        <c:axId val="150514304"/>
      </c:barChart>
      <c:catAx>
        <c:axId val="150512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14304"/>
        <c:crosses val="autoZero"/>
        <c:auto val="1"/>
        <c:lblAlgn val="ctr"/>
        <c:lblOffset val="100"/>
        <c:tickLblSkip val="1"/>
        <c:tickMarkSkip val="1"/>
      </c:catAx>
      <c:valAx>
        <c:axId val="1505143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12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7.7313150191537824E-2"/>
          <c:y val="0.1596774193548387"/>
          <c:w val="0.90683015132734657"/>
          <c:h val="7.580645161290366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4803149606299335" r="0.74803149606299335" t="0.98425196850393659" header="0" footer="0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componentes de la Producción 
de la Rama Agraria. </a:t>
            </a:r>
          </a:p>
        </c:rich>
      </c:tx>
      <c:layout>
        <c:manualLayout>
          <c:xMode val="edge"/>
          <c:yMode val="edge"/>
          <c:x val="0.2693266661979753"/>
          <c:y val="4.07335821506709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0951169961521154"/>
          <c:y val="0.40909090909091084"/>
          <c:w val="0.58997466333363269"/>
          <c:h val="0.4136363636363638"/>
        </c:manualLayout>
      </c:layout>
      <c:pie3DChart>
        <c:varyColors val="1"/>
        <c:ser>
          <c:idx val="0"/>
          <c:order val="0"/>
          <c:tx>
            <c:v>Producción rama agreria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D1-46E5-A666-2703E29FBAB4}"/>
              </c:ext>
            </c:extLst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D1-46E5-A666-2703E29FBAB4}"/>
              </c:ext>
            </c:extLst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D1-46E5-A666-2703E29FBAB4}"/>
              </c:ext>
            </c:extLst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D1-46E5-A666-2703E29FBAB4}"/>
              </c:ext>
            </c:extLst>
          </c:dPt>
          <c:dLbls>
            <c:dLbl>
              <c:idx val="0"/>
              <c:layout>
                <c:manualLayout>
                  <c:x val="-5.2473473482706832E-2"/>
                  <c:y val="0.1850106730696347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1-46E5-A666-2703E29FBAB4}"/>
                </c:ext>
              </c:extLst>
            </c:dLbl>
            <c:dLbl>
              <c:idx val="1"/>
              <c:layout>
                <c:manualLayout>
                  <c:x val="-6.1078729863971996E-2"/>
                  <c:y val="0.24588955910987709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1-46E5-A666-2703E29FBAB4}"/>
                </c:ext>
              </c:extLst>
            </c:dLbl>
            <c:dLbl>
              <c:idx val="2"/>
              <c:layout>
                <c:manualLayout>
                  <c:x val="-0.15847642925495656"/>
                  <c:y val="-0.10955871586444381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1-46E5-A666-2703E29FBAB4}"/>
                </c:ext>
              </c:extLst>
            </c:dLbl>
            <c:dLbl>
              <c:idx val="3"/>
              <c:layout>
                <c:manualLayout>
                  <c:x val="0.45069732256134498"/>
                  <c:y val="-6.3480164585905968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1-46E5-A666-2703E29FBAB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'10.2.1.2'!$C$6:$F$9</c:f>
              <c:strCache>
                <c:ptCount val="4"/>
                <c:pt idx="0">
                  <c:v>Producción vegetal</c:v>
                </c:pt>
                <c:pt idx="1">
                  <c:v>Producción animal</c:v>
                </c:pt>
                <c:pt idx="2">
                  <c:v>Producción de servicios agrarios</c:v>
                </c:pt>
                <c:pt idx="3">
                  <c:v>Actividades Secundarias No Agrarias No Separables</c:v>
                </c:pt>
              </c:strCache>
            </c:strRef>
          </c:cat>
          <c:val>
            <c:numRef>
              <c:f>'10.2.1.2'!$C$20:$F$20</c:f>
              <c:numCache>
                <c:formatCode>#,##0.0__;\–#,##0.0__;0.0__;@__</c:formatCode>
                <c:ptCount val="4"/>
                <c:pt idx="0">
                  <c:v>58.430367691243667</c:v>
                </c:pt>
                <c:pt idx="1">
                  <c:v>38.232859782990737</c:v>
                </c:pt>
                <c:pt idx="2">
                  <c:v>1.0468750590520679</c:v>
                </c:pt>
                <c:pt idx="3">
                  <c:v>2.2898974667135299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2D1-46E5-A666-2703E29FBAB4}"/>
            </c:ext>
          </c:extLst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los valores constantes de 2000 a precios básicos de los componentes de la Producción de la Rama Agraria 
(millones de euros)</a:t>
            </a:r>
          </a:p>
        </c:rich>
      </c:tx>
      <c:layout>
        <c:manualLayout>
          <c:xMode val="edge"/>
          <c:yMode val="edge"/>
          <c:x val="0.12975292081852594"/>
          <c:y val="2.55183810531004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608238917679151E-2"/>
          <c:y val="0.32535935842703106"/>
          <c:w val="0.90585354277684527"/>
          <c:h val="0.59968195474786057"/>
        </c:manualLayout>
      </c:layout>
      <c:barChart>
        <c:barDir val="col"/>
        <c:grouping val="stacked"/>
        <c:ser>
          <c:idx val="1"/>
          <c:order val="0"/>
          <c:tx>
            <c:v>Producción vegetal</c:v>
          </c:tx>
          <c:spPr>
            <a:solidFill>
              <a:srgbClr val="FF9900"/>
            </a:solidFill>
            <a:ln w="25400">
              <a:noFill/>
            </a:ln>
          </c:spPr>
          <c:cat>
            <c:strRef>
              <c:f>'10.2.1.3'!$A$11:$A$20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'10.2.1.3'!$C$11:$C$20</c:f>
              <c:numCache>
                <c:formatCode>#,##0.0__;\–#,##0.0__;0.0__;@__</c:formatCode>
                <c:ptCount val="10"/>
                <c:pt idx="0">
                  <c:v>23535.5</c:v>
                </c:pt>
                <c:pt idx="1">
                  <c:v>24269.600000000002</c:v>
                </c:pt>
                <c:pt idx="2">
                  <c:v>22902.1</c:v>
                </c:pt>
                <c:pt idx="3">
                  <c:v>23433.200000000001</c:v>
                </c:pt>
                <c:pt idx="4">
                  <c:v>26123.1</c:v>
                </c:pt>
                <c:pt idx="5">
                  <c:v>23758.799999999996</c:v>
                </c:pt>
                <c:pt idx="6">
                  <c:v>26460.199999999997</c:v>
                </c:pt>
                <c:pt idx="7">
                  <c:v>24873.399999999998</c:v>
                </c:pt>
                <c:pt idx="8">
                  <c:v>27338.2</c:v>
                </c:pt>
                <c:pt idx="9">
                  <c:v>27359.3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4E-473D-9F65-81C15E22424A}"/>
            </c:ext>
          </c:extLst>
        </c:ser>
        <c:ser>
          <c:idx val="2"/>
          <c:order val="1"/>
          <c:tx>
            <c:v>Producción animal</c:v>
          </c:tx>
          <c:spPr>
            <a:solidFill>
              <a:srgbClr val="FFCC00"/>
            </a:solidFill>
            <a:ln w="25400">
              <a:noFill/>
            </a:ln>
          </c:spPr>
          <c:cat>
            <c:strRef>
              <c:f>'10.2.1.3'!$A$11:$A$20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'10.2.1.3'!$D$11:$D$20</c:f>
              <c:numCache>
                <c:formatCode>#,##0.0__;\–#,##0.0__;0.0__;@__</c:formatCode>
                <c:ptCount val="10"/>
                <c:pt idx="0">
                  <c:v>13339.7</c:v>
                </c:pt>
                <c:pt idx="1">
                  <c:v>13477</c:v>
                </c:pt>
                <c:pt idx="2">
                  <c:v>13229.699999999999</c:v>
                </c:pt>
                <c:pt idx="3">
                  <c:v>13422.8</c:v>
                </c:pt>
                <c:pt idx="4">
                  <c:v>13909.9</c:v>
                </c:pt>
                <c:pt idx="5">
                  <c:v>14795.100000000002</c:v>
                </c:pt>
                <c:pt idx="6">
                  <c:v>15288.900000000001</c:v>
                </c:pt>
                <c:pt idx="7">
                  <c:v>15534.699999999997</c:v>
                </c:pt>
                <c:pt idx="8">
                  <c:v>16092.599999999999</c:v>
                </c:pt>
                <c:pt idx="9">
                  <c:v>16486.699999999997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4E-473D-9F65-81C15E22424A}"/>
            </c:ext>
          </c:extLst>
        </c:ser>
        <c:ser>
          <c:idx val="3"/>
          <c:order val="2"/>
          <c:tx>
            <c:v>Producto de servicios agrarios</c:v>
          </c:tx>
          <c:spPr>
            <a:solidFill>
              <a:srgbClr val="FF6600"/>
            </a:solidFill>
            <a:ln w="25400">
              <a:noFill/>
            </a:ln>
          </c:spPr>
          <c:cat>
            <c:strRef>
              <c:f>'10.2.1.3'!$A$11:$A$20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'10.2.1.3'!$E$11:$E$20</c:f>
              <c:numCache>
                <c:formatCode>#,##0.0__;\–#,##0.0__;0.0__;@__</c:formatCode>
                <c:ptCount val="10"/>
                <c:pt idx="0">
                  <c:v>321.60000000000002</c:v>
                </c:pt>
                <c:pt idx="1">
                  <c:v>327.7</c:v>
                </c:pt>
                <c:pt idx="2">
                  <c:v>340.4</c:v>
                </c:pt>
                <c:pt idx="3">
                  <c:v>352</c:v>
                </c:pt>
                <c:pt idx="4">
                  <c:v>384</c:v>
                </c:pt>
                <c:pt idx="5">
                  <c:v>402.1</c:v>
                </c:pt>
                <c:pt idx="6">
                  <c:v>399.1</c:v>
                </c:pt>
                <c:pt idx="7">
                  <c:v>394.7</c:v>
                </c:pt>
                <c:pt idx="8">
                  <c:v>400.1</c:v>
                </c:pt>
                <c:pt idx="9">
                  <c:v>409.7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4E-473D-9F65-81C15E22424A}"/>
            </c:ext>
          </c:extLst>
        </c:ser>
        <c:ser>
          <c:idx val="4"/>
          <c:order val="3"/>
          <c:tx>
            <c:v>Actividades Secundarias no Agrarias, no separables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'10.2.1.3'!$A$11:$A$20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'10.2.1.3'!$F$11:$F$20</c:f>
              <c:numCache>
                <c:formatCode>#,##0.0__;\–#,##0.0__;0.0__;@__</c:formatCode>
                <c:ptCount val="10"/>
                <c:pt idx="0">
                  <c:v>1033.4000000000001</c:v>
                </c:pt>
                <c:pt idx="1">
                  <c:v>1034.7</c:v>
                </c:pt>
                <c:pt idx="2">
                  <c:v>1032.7</c:v>
                </c:pt>
                <c:pt idx="3">
                  <c:v>1014.7</c:v>
                </c:pt>
                <c:pt idx="4">
                  <c:v>991.6</c:v>
                </c:pt>
                <c:pt idx="5">
                  <c:v>1014.9</c:v>
                </c:pt>
                <c:pt idx="6">
                  <c:v>1013.9</c:v>
                </c:pt>
                <c:pt idx="7">
                  <c:v>1013.8</c:v>
                </c:pt>
                <c:pt idx="8">
                  <c:v>1020.9</c:v>
                </c:pt>
                <c:pt idx="9">
                  <c:v>1016.5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4E-473D-9F65-81C15E22424A}"/>
            </c:ext>
          </c:extLst>
        </c:ser>
        <c:dLbls/>
        <c:overlap val="100"/>
        <c:axId val="150908928"/>
        <c:axId val="150910464"/>
      </c:barChart>
      <c:catAx>
        <c:axId val="150908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10464"/>
        <c:crosses val="autoZero"/>
        <c:auto val="1"/>
        <c:lblAlgn val="ctr"/>
        <c:lblOffset val="100"/>
        <c:tickLblSkip val="1"/>
        <c:tickMarkSkip val="1"/>
      </c:catAx>
      <c:valAx>
        <c:axId val="1509104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08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7.5063706494148924E-2"/>
          <c:y val="0.15151538750278576"/>
          <c:w val="0.89058634823565586"/>
          <c:h val="7.49602443434829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corrientes a precios básicos de los consumos intermedios 
de la Rama Agraria (millones de euros)</a:t>
            </a:r>
          </a:p>
        </c:rich>
      </c:tx>
      <c:layout>
        <c:manualLayout>
          <c:xMode val="edge"/>
          <c:yMode val="edge"/>
          <c:x val="0.27534436452772398"/>
          <c:y val="3.12500215372421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516185487533503E-2"/>
          <c:y val="0.20312522138892189"/>
          <c:w val="0.92204381759266663"/>
          <c:h val="0.69196503989632729"/>
        </c:manualLayout>
      </c:layout>
      <c:lineChart>
        <c:grouping val="standard"/>
        <c:ser>
          <c:idx val="0"/>
          <c:order val="0"/>
          <c:tx>
            <c:v>Total consumos intermedios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'10.2.2.1'!$A$11:$A$21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'10.2.2.1'!$B$11:$B$21</c:f>
              <c:numCache>
                <c:formatCode>#,##0.0__;\–#,##0.0__;0.0__;@__</c:formatCode>
                <c:ptCount val="11"/>
                <c:pt idx="0">
                  <c:v>18005.099999999999</c:v>
                </c:pt>
                <c:pt idx="1">
                  <c:v>19714.8</c:v>
                </c:pt>
                <c:pt idx="2">
                  <c:v>20625.099999999999</c:v>
                </c:pt>
                <c:pt idx="3">
                  <c:v>21445.200000000001</c:v>
                </c:pt>
                <c:pt idx="4">
                  <c:v>21097.4</c:v>
                </c:pt>
                <c:pt idx="5">
                  <c:v>21104.100000000002</c:v>
                </c:pt>
                <c:pt idx="6">
                  <c:v>21083.600000000002</c:v>
                </c:pt>
                <c:pt idx="7">
                  <c:v>21794.5</c:v>
                </c:pt>
                <c:pt idx="8">
                  <c:v>23401.500000000004</c:v>
                </c:pt>
                <c:pt idx="9">
                  <c:v>23603</c:v>
                </c:pt>
                <c:pt idx="10">
                  <c:v>23631.399999999998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C2-4F43-B9EA-442145F9AEF6}"/>
            </c:ext>
          </c:extLst>
        </c:ser>
        <c:dLbls/>
        <c:marker val="1"/>
        <c:axId val="151288064"/>
        <c:axId val="151306240"/>
      </c:lineChart>
      <c:catAx>
        <c:axId val="151288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306240"/>
        <c:crosses val="autoZero"/>
        <c:auto val="1"/>
        <c:lblAlgn val="ctr"/>
        <c:lblOffset val="100"/>
        <c:tickLblSkip val="1"/>
        <c:tickMarkSkip val="1"/>
      </c:catAx>
      <c:valAx>
        <c:axId val="15130624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288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consumos intermedios de la Rama Agraria
</a:t>
            </a:r>
          </a:p>
        </c:rich>
      </c:tx>
      <c:layout>
        <c:manualLayout>
          <c:xMode val="edge"/>
          <c:yMode val="edge"/>
          <c:x val="0.34176975328797704"/>
          <c:y val="3.714863854308714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196147110332748"/>
          <c:y val="0.22863295571446754"/>
          <c:w val="0.4842381786339755"/>
          <c:h val="0.46794969440624667"/>
        </c:manualLayout>
      </c:layout>
      <c:pie3DChart>
        <c:varyColors val="1"/>
        <c:ser>
          <c:idx val="0"/>
          <c:order val="0"/>
          <c:tx>
            <c:v>Consumos Intermedios</c:v>
          </c:tx>
          <c:spPr>
            <a:solidFill>
              <a:srgbClr val="9999FF"/>
            </a:solidFill>
            <a:ln w="25400">
              <a:noFill/>
            </a:ln>
          </c:spPr>
          <c:explosion val="35"/>
          <c:dPt>
            <c:idx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41-443C-A85C-D2F2FE7A81C9}"/>
              </c:ext>
            </c:extLst>
          </c:dPt>
          <c:dPt>
            <c:idx val="1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41-443C-A85C-D2F2FE7A81C9}"/>
              </c:ext>
            </c:extLst>
          </c:dPt>
          <c:dPt>
            <c:idx val="2"/>
            <c:spPr>
              <a:solidFill>
                <a:srgbClr val="3366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41-443C-A85C-D2F2FE7A81C9}"/>
              </c:ext>
            </c:extLst>
          </c:dPt>
          <c:dPt>
            <c:idx val="3"/>
            <c:spPr>
              <a:solidFill>
                <a:srgbClr val="33339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41-443C-A85C-D2F2FE7A81C9}"/>
              </c:ext>
            </c:extLst>
          </c:dPt>
          <c:dPt>
            <c:idx val="4"/>
            <c:spPr>
              <a:solidFill>
                <a:srgbClr val="008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41-443C-A85C-D2F2FE7A81C9}"/>
              </c:ext>
            </c:extLst>
          </c:dPt>
          <c:dPt>
            <c:idx val="5"/>
            <c:spPr>
              <a:solidFill>
                <a:srgbClr val="CC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D41-443C-A85C-D2F2FE7A81C9}"/>
              </c:ext>
            </c:extLst>
          </c:dPt>
          <c:dPt>
            <c:idx val="6"/>
            <c:spPr>
              <a:solidFill>
                <a:srgbClr val="FFFF9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D41-443C-A85C-D2F2FE7A81C9}"/>
              </c:ext>
            </c:extLst>
          </c:dPt>
          <c:dPt>
            <c:idx val="7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D41-443C-A85C-D2F2FE7A81C9}"/>
              </c:ext>
            </c:extLst>
          </c:dPt>
          <c:dPt>
            <c:idx val="8"/>
            <c:spPr>
              <a:solidFill>
                <a:srgbClr val="FF99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D41-443C-A85C-D2F2FE7A81C9}"/>
              </c:ext>
            </c:extLst>
          </c:dPt>
          <c:dPt>
            <c:idx val="9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D41-443C-A85C-D2F2FE7A81C9}"/>
              </c:ext>
            </c:extLst>
          </c:dPt>
          <c:dPt>
            <c:idx val="1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D41-443C-A85C-D2F2FE7A81C9}"/>
              </c:ext>
            </c:extLst>
          </c:dPt>
          <c:dLbls>
            <c:dLbl>
              <c:idx val="0"/>
              <c:layout>
                <c:manualLayout>
                  <c:x val="-5.380416842864051E-3"/>
                  <c:y val="-2.305547002155461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1-443C-A85C-D2F2FE7A81C9}"/>
                </c:ext>
              </c:extLst>
            </c:dLbl>
            <c:dLbl>
              <c:idx val="1"/>
              <c:layout>
                <c:manualLayout>
                  <c:x val="8.5470808331147598E-3"/>
                  <c:y val="-3.2684643469845683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1-443C-A85C-D2F2FE7A81C9}"/>
                </c:ext>
              </c:extLst>
            </c:dLbl>
            <c:dLbl>
              <c:idx val="2"/>
              <c:layout>
                <c:manualLayout>
                  <c:x val="-8.5967577335766578E-3"/>
                  <c:y val="-3.9578273767006455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1-443C-A85C-D2F2FE7A81C9}"/>
                </c:ext>
              </c:extLst>
            </c:dLbl>
            <c:dLbl>
              <c:idx val="3"/>
              <c:layout>
                <c:manualLayout>
                  <c:x val="6.9982566099964193E-3"/>
                  <c:y val="-3.8448160908970352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1-443C-A85C-D2F2FE7A81C9}"/>
                </c:ext>
              </c:extLst>
            </c:dLbl>
            <c:dLbl>
              <c:idx val="4"/>
              <c:layout>
                <c:manualLayout>
                  <c:x val="5.912442117971632E-3"/>
                  <c:y val="-0.10866351818082499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1-443C-A85C-D2F2FE7A81C9}"/>
                </c:ext>
              </c:extLst>
            </c:dLbl>
            <c:dLbl>
              <c:idx val="5"/>
              <c:layout>
                <c:manualLayout>
                  <c:x val="-8.4948193508442543E-2"/>
                  <c:y val="-5.1378832534201384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1-443C-A85C-D2F2FE7A81C9}"/>
                </c:ext>
              </c:extLst>
            </c:dLbl>
            <c:dLbl>
              <c:idx val="6"/>
              <c:layout>
                <c:manualLayout>
                  <c:x val="-2.4486860779987862E-2"/>
                  <c:y val="2.0241378319102488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41-443C-A85C-D2F2FE7A81C9}"/>
                </c:ext>
              </c:extLst>
            </c:dLbl>
            <c:dLbl>
              <c:idx val="7"/>
              <c:layout>
                <c:manualLayout>
                  <c:x val="-5.2927229340331916E-3"/>
                  <c:y val="-1.24721984321559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41-443C-A85C-D2F2FE7A81C9}"/>
                </c:ext>
              </c:extLst>
            </c:dLbl>
            <c:dLbl>
              <c:idx val="10"/>
              <c:layout>
                <c:manualLayout>
                  <c:x val="2.2172428990223945E-2"/>
                  <c:y val="-2.2901508819777476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41-443C-A85C-D2F2FE7A81C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'10.2.2.2'!$C$6:$M$9</c:f>
              <c:strCache>
                <c:ptCount val="11"/>
                <c:pt idx="0">
                  <c:v>Semillas y plantones </c:v>
                </c:pt>
                <c:pt idx="1">
                  <c:v>Energía; lubricantes</c:v>
                </c:pt>
                <c:pt idx="2">
                  <c:v>Abonos</c:v>
                </c:pt>
                <c:pt idx="3">
                  <c:v>Productos fitosanitarios</c:v>
                </c:pt>
                <c:pt idx="4">
                  <c:v>Gastos veterinarios</c:v>
                </c:pt>
                <c:pt idx="5">
                  <c:v>Piensos</c:v>
                </c:pt>
                <c:pt idx="6">
                  <c:v>Mantenimiento de material*</c:v>
                </c:pt>
                <c:pt idx="7">
                  <c:v>Mantenimiento de edificios</c:v>
                </c:pt>
                <c:pt idx="8">
                  <c:v>Servicios agrícolas</c:v>
                </c:pt>
                <c:pt idx="9">
                  <c:v>Servicios de intermediación financiera (SIFIM)</c:v>
                </c:pt>
                <c:pt idx="10">
                  <c:v>Otros bienes y servicios**</c:v>
                </c:pt>
              </c:strCache>
            </c:strRef>
          </c:cat>
          <c:val>
            <c:numRef>
              <c:f>'10.2.2.2'!$C$20:$M$20</c:f>
              <c:numCache>
                <c:formatCode>#,##0.0__;\–#,##0.0__;0.0__;@__</c:formatCode>
                <c:ptCount val="11"/>
                <c:pt idx="0">
                  <c:v>4.509677801569099</c:v>
                </c:pt>
                <c:pt idx="1">
                  <c:v>6.8832147058574611</c:v>
                </c:pt>
                <c:pt idx="2">
                  <c:v>7.3876283250251795</c:v>
                </c:pt>
                <c:pt idx="3">
                  <c:v>5.1609299491354728</c:v>
                </c:pt>
                <c:pt idx="4">
                  <c:v>2.7311119950574239</c:v>
                </c:pt>
                <c:pt idx="5">
                  <c:v>53.042138849158327</c:v>
                </c:pt>
                <c:pt idx="6">
                  <c:v>4.992509965554305</c:v>
                </c:pt>
                <c:pt idx="7">
                  <c:v>2.2516651573753568</c:v>
                </c:pt>
                <c:pt idx="8">
                  <c:v>2.3443384649237879</c:v>
                </c:pt>
                <c:pt idx="9">
                  <c:v>1.2424147532520293</c:v>
                </c:pt>
                <c:pt idx="10">
                  <c:v>9.4543700330915659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D41-443C-A85C-D2F2FE7A81C9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2539404553415461E-3"/>
          <c:y val="0.78632642713013134"/>
          <c:w val="0.98686514886164078"/>
          <c:h val="0.149572961682362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Constantes de 2000 a Precios Básicos de los Consumos intermedios 
de la Rama Agraria  (millones de euros)</a:t>
            </a:r>
          </a:p>
        </c:rich>
      </c:tx>
      <c:layout>
        <c:manualLayout>
          <c:xMode val="edge"/>
          <c:yMode val="edge"/>
          <c:x val="0.26946167097329887"/>
          <c:y val="4.250568570348700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93459924164893E-2"/>
          <c:y val="0.19463129769491422"/>
          <c:w val="0.91879602977269459"/>
          <c:h val="0.70022524343113146"/>
        </c:manualLayout>
      </c:layout>
      <c:lineChart>
        <c:grouping val="standard"/>
        <c:ser>
          <c:idx val="0"/>
          <c:order val="0"/>
          <c:tx>
            <c:v>Total consumos intermedios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'10.2.2.3'!$A$11:$A$20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'10.2.2.3'!$B$11:$B$20</c:f>
              <c:numCache>
                <c:formatCode>#,##0.0__;\–#,##0.0__;0.0__;@__</c:formatCode>
                <c:ptCount val="10"/>
                <c:pt idx="0">
                  <c:v>13642</c:v>
                </c:pt>
                <c:pt idx="1">
                  <c:v>13835.8</c:v>
                </c:pt>
                <c:pt idx="2">
                  <c:v>13669.300000000001</c:v>
                </c:pt>
                <c:pt idx="3">
                  <c:v>14227.699999999999</c:v>
                </c:pt>
                <c:pt idx="4">
                  <c:v>14550.599999999999</c:v>
                </c:pt>
                <c:pt idx="5">
                  <c:v>14933.8</c:v>
                </c:pt>
                <c:pt idx="6">
                  <c:v>15620.2</c:v>
                </c:pt>
                <c:pt idx="7">
                  <c:v>15898.5</c:v>
                </c:pt>
                <c:pt idx="8">
                  <c:v>16891.099999999999</c:v>
                </c:pt>
                <c:pt idx="9">
                  <c:v>16588.8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8-4296-85A5-6FB83D4106CA}"/>
            </c:ext>
          </c:extLst>
        </c:ser>
        <c:dLbls/>
        <c:marker val="1"/>
        <c:axId val="151539712"/>
        <c:axId val="151541248"/>
      </c:lineChart>
      <c:catAx>
        <c:axId val="151539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41248"/>
        <c:crosses val="autoZero"/>
        <c:auto val="1"/>
        <c:lblAlgn val="ctr"/>
        <c:lblOffset val="100"/>
        <c:tickLblSkip val="1"/>
        <c:tickMarkSkip val="1"/>
      </c:catAx>
      <c:valAx>
        <c:axId val="151541248"/>
        <c:scaling>
          <c:orientation val="minMax"/>
          <c:max val="17000"/>
          <c:min val="8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39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Corrientes a precios básicos de la Renta Agraria  
(millones de euros)</a:t>
            </a:r>
          </a:p>
        </c:rich>
      </c:tx>
      <c:layout>
        <c:manualLayout>
          <c:xMode val="edge"/>
          <c:yMode val="edge"/>
          <c:x val="0.2598031386913896"/>
          <c:y val="5.392169769095073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034028540065873E-2"/>
          <c:y val="0.22794172205720176"/>
          <c:w val="0.90340285400658615"/>
          <c:h val="0.68382516617160261"/>
        </c:manualLayout>
      </c:layout>
      <c:lineChart>
        <c:grouping val="standard"/>
        <c:ser>
          <c:idx val="0"/>
          <c:order val="0"/>
          <c:tx>
            <c:v>renta agraria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'10.2.3'!$A$10:$A$20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'10.2.3'!$H$10:$H$20</c:f>
              <c:numCache>
                <c:formatCode>#,##0.0__;\–#,##0.0__;0.0__;@__</c:formatCode>
                <c:ptCount val="11"/>
                <c:pt idx="0">
                  <c:v>23433.200000000001</c:v>
                </c:pt>
                <c:pt idx="1">
                  <c:v>22219.200000000001</c:v>
                </c:pt>
                <c:pt idx="2">
                  <c:v>22193.5</c:v>
                </c:pt>
                <c:pt idx="3">
                  <c:v>23161.500000000004</c:v>
                </c:pt>
                <c:pt idx="4">
                  <c:v>23361.099999999995</c:v>
                </c:pt>
                <c:pt idx="5">
                  <c:v>24518.799999999999</c:v>
                </c:pt>
                <c:pt idx="6">
                  <c:v>27646.799999999992</c:v>
                </c:pt>
                <c:pt idx="7">
                  <c:v>29152.200000000004</c:v>
                </c:pt>
                <c:pt idx="8">
                  <c:v>28755.299999999988</c:v>
                </c:pt>
                <c:pt idx="9">
                  <c:v>27883.600000000006</c:v>
                </c:pt>
                <c:pt idx="10">
                  <c:v>29123.600000000006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EE-488B-A15F-BDC0058BCCDB}"/>
            </c:ext>
          </c:extLst>
        </c:ser>
        <c:dLbls/>
        <c:marker val="1"/>
        <c:axId val="151754624"/>
        <c:axId val="151756160"/>
      </c:lineChart>
      <c:catAx>
        <c:axId val="151754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56160"/>
        <c:crosses val="autoZero"/>
        <c:auto val="1"/>
        <c:lblAlgn val="ctr"/>
        <c:lblOffset val="100"/>
        <c:tickLblSkip val="1"/>
        <c:tickMarkSkip val="1"/>
      </c:catAx>
      <c:valAx>
        <c:axId val="1517561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5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3957.3870522552293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4616.1569700155851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7292.1591600028232</c:v>
              </c:pt>
              <c:pt idx="21">
                <c:v>7552.893124684053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07-456E-9BFB-FDCA02665653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2524.4970329095563</c:v>
              </c:pt>
              <c:pt idx="2">
                <c:v>2588.4896247906272</c:v>
              </c:pt>
              <c:pt idx="3">
                <c:v>2616.1831623362978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2667.954030074573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07-456E-9BFB-FDCA02665653}"/>
            </c:ext>
          </c:extLst>
        </c:ser>
        <c:dLbls/>
        <c:marker val="1"/>
        <c:axId val="39497088"/>
        <c:axId val="39527552"/>
      </c:lineChart>
      <c:catAx>
        <c:axId val="39497088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527552"/>
        <c:crosses val="autoZero"/>
        <c:auto val="1"/>
        <c:lblAlgn val="ctr"/>
        <c:lblOffset val="100"/>
        <c:tickLblSkip val="1"/>
        <c:tickMarkSkip val="1"/>
      </c:catAx>
      <c:valAx>
        <c:axId val="39527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97088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del Excedente Neto de Explotación de la Agricultura 
(millones de euros)</a:t>
            </a:r>
          </a:p>
        </c:rich>
      </c:tx>
      <c:layout>
        <c:manualLayout>
          <c:xMode val="edge"/>
          <c:yMode val="edge"/>
          <c:x val="0.27964358749634821"/>
          <c:y val="4.82759704471319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288986609706331E-2"/>
          <c:y val="0.24597756370681506"/>
          <c:w val="0.90963191932962062"/>
          <c:h val="0.67126587478869526"/>
        </c:manualLayout>
      </c:layout>
      <c:lineChart>
        <c:grouping val="standard"/>
        <c:ser>
          <c:idx val="0"/>
          <c:order val="0"/>
          <c:tx>
            <c:v>excedente neto de explotacion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'10.2.5'!$A$9:$A$19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'10.2.5'!$I$9:$I$19</c:f>
              <c:numCache>
                <c:formatCode>#,##0.0__;\–#,##0.0__;0.0__;@__</c:formatCode>
                <c:ptCount val="11"/>
                <c:pt idx="0">
                  <c:v>19508.767999999996</c:v>
                </c:pt>
                <c:pt idx="1">
                  <c:v>18252.686000000002</c:v>
                </c:pt>
                <c:pt idx="2">
                  <c:v>18589.082000000002</c:v>
                </c:pt>
                <c:pt idx="3">
                  <c:v>19635.617000000006</c:v>
                </c:pt>
                <c:pt idx="4">
                  <c:v>19616.040999999994</c:v>
                </c:pt>
                <c:pt idx="5">
                  <c:v>20539.814999999999</c:v>
                </c:pt>
                <c:pt idx="6">
                  <c:v>23367.671999999991</c:v>
                </c:pt>
                <c:pt idx="7">
                  <c:v>24560.030000000002</c:v>
                </c:pt>
                <c:pt idx="8">
                  <c:v>24137.082999999988</c:v>
                </c:pt>
                <c:pt idx="9">
                  <c:v>23262.333000000006</c:v>
                </c:pt>
                <c:pt idx="10">
                  <c:v>24706.426213472787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F9-4E7C-9891-F08D4AE8B070}"/>
            </c:ext>
          </c:extLst>
        </c:ser>
        <c:dLbls/>
        <c:marker val="1"/>
        <c:axId val="151961600"/>
        <c:axId val="151963136"/>
      </c:lineChart>
      <c:catAx>
        <c:axId val="151961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63136"/>
        <c:crosses val="autoZero"/>
        <c:auto val="1"/>
        <c:lblAlgn val="ctr"/>
        <c:lblOffset val="100"/>
        <c:tickLblSkip val="1"/>
        <c:tickMarkSkip val="1"/>
      </c:catAx>
      <c:valAx>
        <c:axId val="15196313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61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la Renta Empresarial de la Agricultura
(millones de euros)</a:t>
            </a:r>
          </a:p>
        </c:rich>
      </c:tx>
      <c:layout>
        <c:manualLayout>
          <c:xMode val="edge"/>
          <c:yMode val="edge"/>
          <c:x val="0.27773750560972627"/>
          <c:y val="4.22536179889644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580697190459545E-2"/>
          <c:y val="0.23239489893930398"/>
          <c:w val="0.90193605212704897"/>
          <c:h val="0.67371046460182427"/>
        </c:manualLayout>
      </c:layout>
      <c:lineChart>
        <c:grouping val="standard"/>
        <c:ser>
          <c:idx val="0"/>
          <c:order val="0"/>
          <c:tx>
            <c:v>renta empresarial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'10.2.6'!$A$10:$A$20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  <c:pt idx="10">
                  <c:v>2020(E)</c:v>
                </c:pt>
              </c:strCache>
            </c:strRef>
          </c:cat>
          <c:val>
            <c:numRef>
              <c:f>'10.2.6'!$F$10:$F$20</c:f>
              <c:numCache>
                <c:formatCode>#,##0.0__;\–#,##0.0__;0.0__;@__</c:formatCode>
                <c:ptCount val="11"/>
                <c:pt idx="0">
                  <c:v>17633.246134000001</c:v>
                </c:pt>
                <c:pt idx="1">
                  <c:v>16322.948094000001</c:v>
                </c:pt>
                <c:pt idx="2">
                  <c:v>16739.147736000003</c:v>
                </c:pt>
                <c:pt idx="3">
                  <c:v>17858.951108000001</c:v>
                </c:pt>
                <c:pt idx="4">
                  <c:v>18029.917195000002</c:v>
                </c:pt>
                <c:pt idx="5">
                  <c:v>19041.489895999999</c:v>
                </c:pt>
                <c:pt idx="6">
                  <c:v>21888.067107999999</c:v>
                </c:pt>
                <c:pt idx="7">
                  <c:v>23056.940084999998</c:v>
                </c:pt>
                <c:pt idx="8">
                  <c:v>22591.941773999999</c:v>
                </c:pt>
                <c:pt idx="9">
                  <c:v>21678.317425000001</c:v>
                </c:pt>
                <c:pt idx="10">
                  <c:v>23100.177310493447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9-442C-A96C-F6A739710C9F}"/>
            </c:ext>
          </c:extLst>
        </c:ser>
        <c:dLbls/>
        <c:marker val="1"/>
        <c:axId val="152024576"/>
        <c:axId val="152026112"/>
      </c:lineChart>
      <c:catAx>
        <c:axId val="152024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26112"/>
        <c:crosses val="autoZero"/>
        <c:auto val="1"/>
        <c:lblAlgn val="ctr"/>
        <c:lblOffset val="100"/>
        <c:tickLblSkip val="1"/>
        <c:tickMarkSkip val="1"/>
      </c:catAx>
      <c:valAx>
        <c:axId val="1520261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24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corrientes a precios básicos de la Formación Bruta del Capital Fijo
(millones de euros)</a:t>
            </a:r>
          </a:p>
        </c:rich>
      </c:tx>
      <c:layout>
        <c:manualLayout>
          <c:xMode val="edge"/>
          <c:yMode val="edge"/>
          <c:x val="0.29906237922705331"/>
          <c:y val="4.4871244241322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86693681192773E-2"/>
          <c:y val="0.20417633410672933"/>
          <c:w val="0.9460079558311385"/>
          <c:h val="0.6844547563805139"/>
        </c:manualLayout>
      </c:layout>
      <c:lineChart>
        <c:grouping val="standard"/>
        <c:ser>
          <c:idx val="0"/>
          <c:order val="0"/>
          <c:tx>
            <c:v>Formación bruta del capital fijo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'10.2.7.1'!$H$7:$Q$7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'10.2.7.1'!$H$23:$Q$23</c:f>
              <c:numCache>
                <c:formatCode>#,##0.00__;\–#,##0.00__;0.00__;@__</c:formatCode>
                <c:ptCount val="10"/>
                <c:pt idx="0">
                  <c:v>3854.6811755885947</c:v>
                </c:pt>
                <c:pt idx="1">
                  <c:v>3505.6229459238566</c:v>
                </c:pt>
                <c:pt idx="2">
                  <c:v>3252.9378883858071</c:v>
                </c:pt>
                <c:pt idx="3">
                  <c:v>3238.0243054765911</c:v>
                </c:pt>
                <c:pt idx="4">
                  <c:v>3280.426433379756</c:v>
                </c:pt>
                <c:pt idx="5">
                  <c:v>3750.1034815132489</c:v>
                </c:pt>
                <c:pt idx="6">
                  <c:v>3936.282711257174</c:v>
                </c:pt>
                <c:pt idx="7">
                  <c:v>4356.8443653296381</c:v>
                </c:pt>
                <c:pt idx="8">
                  <c:v>4528.2986803960812</c:v>
                </c:pt>
                <c:pt idx="9">
                  <c:v>4729.446936824299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86-4CDF-8D5A-CD3EB2CD6FB7}"/>
            </c:ext>
          </c:extLst>
        </c:ser>
        <c:dLbls/>
        <c:marker val="1"/>
        <c:axId val="152108416"/>
        <c:axId val="152118400"/>
      </c:lineChart>
      <c:catAx>
        <c:axId val="152108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18400"/>
        <c:crosses val="autoZero"/>
        <c:auto val="1"/>
        <c:lblAlgn val="ctr"/>
        <c:lblOffset val="100"/>
        <c:tickLblSkip val="1"/>
        <c:tickMarkSkip val="1"/>
      </c:catAx>
      <c:valAx>
        <c:axId val="15211840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08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corrientes a precios básicos de la Formación Neta del Capital Fijo
(millones de euros)</a:t>
            </a:r>
          </a:p>
        </c:rich>
      </c:tx>
      <c:layout>
        <c:manualLayout>
          <c:xMode val="edge"/>
          <c:yMode val="edge"/>
          <c:x val="0.30084927536231887"/>
          <c:y val="5.668453965266237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0693308115884966E-2"/>
          <c:y val="0.20043615629288444"/>
          <c:w val="0.95026410248390669"/>
          <c:h val="0.73856366286182351"/>
        </c:manualLayout>
      </c:layout>
      <c:lineChart>
        <c:grouping val="standard"/>
        <c:ser>
          <c:idx val="0"/>
          <c:order val="0"/>
          <c:tx>
            <c:v>Formación neta del capital fijo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'10.2.7.1'!$H$7:$Q$7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'10.2.7.1'!$H$24:$Q$24</c:f>
              <c:numCache>
                <c:formatCode>#,##0.00__;\–#,##0.00__;0.00__;@__</c:formatCode>
                <c:ptCount val="10"/>
                <c:pt idx="0">
                  <c:v>-903.57382441140544</c:v>
                </c:pt>
                <c:pt idx="1">
                  <c:v>-1194.2360540761438</c:v>
                </c:pt>
                <c:pt idx="2">
                  <c:v>-1631.6051116141925</c:v>
                </c:pt>
                <c:pt idx="3">
                  <c:v>-1783.4986945234091</c:v>
                </c:pt>
                <c:pt idx="4">
                  <c:v>-1870.6153736202436</c:v>
                </c:pt>
                <c:pt idx="5">
                  <c:v>-1417.2445124867509</c:v>
                </c:pt>
                <c:pt idx="6">
                  <c:v>-1201.2325717428257</c:v>
                </c:pt>
                <c:pt idx="7">
                  <c:v>-832.32999567036222</c:v>
                </c:pt>
                <c:pt idx="8">
                  <c:v>-823.17590060391922</c:v>
                </c:pt>
                <c:pt idx="9">
                  <c:v>-731.19952217570062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6B-4349-9739-49526161F58D}"/>
            </c:ext>
          </c:extLst>
        </c:ser>
        <c:dLbls/>
        <c:marker val="1"/>
        <c:axId val="152159360"/>
        <c:axId val="152160896"/>
      </c:lineChart>
      <c:catAx>
        <c:axId val="152159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60896"/>
        <c:crosses val="autoZero"/>
        <c:auto val="1"/>
        <c:lblAlgn val="ctr"/>
        <c:lblOffset val="100"/>
        <c:tickLblSkip val="1"/>
        <c:tickMarkSkip val="1"/>
      </c:catAx>
      <c:valAx>
        <c:axId val="1521608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59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constantes de 2000 a precios básicos
de la Formación Bruta de Capital Fijo (millones de euros)</a:t>
            </a:r>
          </a:p>
        </c:rich>
      </c:tx>
      <c:layout>
        <c:manualLayout>
          <c:xMode val="edge"/>
          <c:yMode val="edge"/>
          <c:x val="0.35448927018841697"/>
          <c:y val="2.38883148656192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5525902668759367E-2"/>
          <c:y val="0.15218536596952531"/>
          <c:w val="0.94191522762951785"/>
          <c:h val="0.74871747366420982"/>
        </c:manualLayout>
      </c:layout>
      <c:lineChart>
        <c:grouping val="standard"/>
        <c:ser>
          <c:idx val="0"/>
          <c:order val="0"/>
          <c:tx>
            <c:v>Formación bruta del capital fijo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'10.2.7.2'!$H$7:$Q$7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'10.2.7.2'!$H$23:$Q$23</c:f>
              <c:numCache>
                <c:formatCode>#,##0.00__;\–#,##0.00__;0.00__;@__</c:formatCode>
                <c:ptCount val="10"/>
                <c:pt idx="0">
                  <c:v>2193.924</c:v>
                </c:pt>
                <c:pt idx="1">
                  <c:v>2693.774340269013</c:v>
                </c:pt>
                <c:pt idx="2">
                  <c:v>2331.1609888860844</c:v>
                </c:pt>
                <c:pt idx="3">
                  <c:v>2253.3631390823502</c:v>
                </c:pt>
                <c:pt idx="4">
                  <c:v>2184.5575110155874</c:v>
                </c:pt>
                <c:pt idx="5">
                  <c:v>2413.2905146273642</c:v>
                </c:pt>
                <c:pt idx="6">
                  <c:v>2429.1623198465131</c:v>
                </c:pt>
                <c:pt idx="7">
                  <c:v>2691.407094937601</c:v>
                </c:pt>
                <c:pt idx="8">
                  <c:v>2699.5723000416774</c:v>
                </c:pt>
                <c:pt idx="9">
                  <c:v>2791.0503681740693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1E-41B6-9F08-120C779107C3}"/>
            </c:ext>
          </c:extLst>
        </c:ser>
        <c:dLbls/>
        <c:marker val="1"/>
        <c:axId val="152312832"/>
        <c:axId val="152318720"/>
      </c:lineChart>
      <c:catAx>
        <c:axId val="152312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18720"/>
        <c:crosses val="autoZero"/>
        <c:auto val="1"/>
        <c:lblAlgn val="ctr"/>
        <c:lblOffset val="100"/>
        <c:tickLblSkip val="1"/>
        <c:tickMarkSkip val="1"/>
      </c:catAx>
      <c:valAx>
        <c:axId val="152318720"/>
        <c:scaling>
          <c:orientation val="minMax"/>
          <c:max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1283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GRÁFICOS: Evolución de los valores constantes a precios básicos de la Formación Neta del Capital Fijo
(millones de euros)</a:t>
            </a:r>
          </a:p>
        </c:rich>
      </c:tx>
      <c:layout>
        <c:manualLayout>
          <c:xMode val="edge"/>
          <c:yMode val="edge"/>
          <c:x val="0.29671347145625615"/>
          <c:y val="4.95854856394077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249804228660755E-2"/>
          <c:y val="0.18125988456877645"/>
          <c:w val="0.93187157400156662"/>
          <c:h val="0.78591844303315173"/>
        </c:manualLayout>
      </c:layout>
      <c:lineChart>
        <c:grouping val="standard"/>
        <c:ser>
          <c:idx val="0"/>
          <c:order val="0"/>
          <c:tx>
            <c:v>Formación neta del capital fijo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'10.2.7.2'!$H$7:$Q$7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2019(A)</c:v>
                </c:pt>
              </c:strCache>
            </c:strRef>
          </c:cat>
          <c:val>
            <c:numRef>
              <c:f>'10.2.7.2'!$H$24:$Q$24</c:f>
              <c:numCache>
                <c:formatCode>#,##0.00__;\–#,##0.00__;0.00__;@__</c:formatCode>
                <c:ptCount val="10"/>
                <c:pt idx="0">
                  <c:v>-905.88298347484579</c:v>
                </c:pt>
                <c:pt idx="1">
                  <c:v>-362.53084479660447</c:v>
                </c:pt>
                <c:pt idx="2">
                  <c:v>-705.27801786512418</c:v>
                </c:pt>
                <c:pt idx="3">
                  <c:v>-762.0852038581902</c:v>
                </c:pt>
                <c:pt idx="4">
                  <c:v>-801.71295134939965</c:v>
                </c:pt>
                <c:pt idx="5">
                  <c:v>-525.23197120263649</c:v>
                </c:pt>
                <c:pt idx="6">
                  <c:v>-451.31030393770743</c:v>
                </c:pt>
                <c:pt idx="7">
                  <c:v>-144.4108899371854</c:v>
                </c:pt>
                <c:pt idx="8">
                  <c:v>-69.583639920333553</c:v>
                </c:pt>
                <c:pt idx="9">
                  <c:v>34.509050108848442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FB-4077-8ABF-7A5A8DFA4477}"/>
            </c:ext>
          </c:extLst>
        </c:ser>
        <c:dLbls/>
        <c:marker val="1"/>
        <c:axId val="152507136"/>
        <c:axId val="152508672"/>
      </c:lineChart>
      <c:catAx>
        <c:axId val="152507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508672"/>
        <c:crosses val="autoZero"/>
        <c:auto val="1"/>
        <c:lblAlgn val="ctr"/>
        <c:lblOffset val="100"/>
        <c:tickLblSkip val="1"/>
        <c:tickMarkSkip val="1"/>
      </c:catAx>
      <c:valAx>
        <c:axId val="1525086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507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Producto Interior Bruto y de la Renta Nacional (millones de euros)</a:t>
            </a:r>
          </a:p>
        </c:rich>
      </c:tx>
      <c:layout>
        <c:manualLayout>
          <c:xMode val="edge"/>
          <c:yMode val="edge"/>
          <c:x val="0.20368284493284497"/>
          <c:y val="3.211012770360847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668167817944834E-2"/>
          <c:y val="0.21559657172422841"/>
          <c:w val="0.88574584602077733"/>
          <c:h val="0.68578058452706658"/>
        </c:manualLayout>
      </c:layout>
      <c:lineChart>
        <c:grouping val="standard"/>
        <c:ser>
          <c:idx val="0"/>
          <c:order val="0"/>
          <c:tx>
            <c:v>Producto interior bruto a precios de mercado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'10.2.9'!$A$9:$A$20</c:f>
              <c:strCache>
                <c:ptCount val="12"/>
                <c:pt idx="0">
                  <c:v>2.008</c:v>
                </c:pt>
                <c:pt idx="1">
                  <c:v>2.009</c:v>
                </c:pt>
                <c:pt idx="2">
                  <c:v>2.010</c:v>
                </c:pt>
                <c:pt idx="3">
                  <c:v>2.011</c:v>
                </c:pt>
                <c:pt idx="4">
                  <c:v>2.012</c:v>
                </c:pt>
                <c:pt idx="5">
                  <c:v>2.013</c:v>
                </c:pt>
                <c:pt idx="6">
                  <c:v>2.014</c:v>
                </c:pt>
                <c:pt idx="7">
                  <c:v>2.015</c:v>
                </c:pt>
                <c:pt idx="8">
                  <c:v>2.016</c:v>
                </c:pt>
                <c:pt idx="9">
                  <c:v>2.017</c:v>
                </c:pt>
                <c:pt idx="10">
                  <c:v>2.018</c:v>
                </c:pt>
                <c:pt idx="11">
                  <c:v>2019 (A)</c:v>
                </c:pt>
              </c:strCache>
            </c:strRef>
          </c:cat>
          <c:val>
            <c:numRef>
              <c:f>'10.2.9'!$B$9:$B$20</c:f>
              <c:numCache>
                <c:formatCode>_-* #,##0.0\ _€_-;\-* #,##0.0\ _€_-;_-* "-"??\ _€_-;_-@_-</c:formatCode>
                <c:ptCount val="12"/>
                <c:pt idx="0">
                  <c:v>1109541</c:v>
                </c:pt>
                <c:pt idx="1">
                  <c:v>1069323</c:v>
                </c:pt>
                <c:pt idx="2">
                  <c:v>1072709</c:v>
                </c:pt>
                <c:pt idx="3">
                  <c:v>1063763</c:v>
                </c:pt>
                <c:pt idx="4">
                  <c:v>1031099</c:v>
                </c:pt>
                <c:pt idx="5">
                  <c:v>1020348</c:v>
                </c:pt>
                <c:pt idx="6">
                  <c:v>1032158</c:v>
                </c:pt>
                <c:pt idx="7">
                  <c:v>1077590</c:v>
                </c:pt>
                <c:pt idx="8">
                  <c:v>1113840</c:v>
                </c:pt>
                <c:pt idx="9">
                  <c:v>1161867</c:v>
                </c:pt>
                <c:pt idx="10">
                  <c:v>1204241</c:v>
                </c:pt>
                <c:pt idx="11">
                  <c:v>1244772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A5-4AD6-98C6-B414B5089422}"/>
            </c:ext>
          </c:extLst>
        </c:ser>
        <c:ser>
          <c:idx val="1"/>
          <c:order val="1"/>
          <c:tx>
            <c:v>Renta nacional disponible neta a precios de mercado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'10.2.9'!$A$9:$A$20</c:f>
              <c:strCache>
                <c:ptCount val="12"/>
                <c:pt idx="0">
                  <c:v>2.008</c:v>
                </c:pt>
                <c:pt idx="1">
                  <c:v>2.009</c:v>
                </c:pt>
                <c:pt idx="2">
                  <c:v>2.010</c:v>
                </c:pt>
                <c:pt idx="3">
                  <c:v>2.011</c:v>
                </c:pt>
                <c:pt idx="4">
                  <c:v>2.012</c:v>
                </c:pt>
                <c:pt idx="5">
                  <c:v>2.013</c:v>
                </c:pt>
                <c:pt idx="6">
                  <c:v>2.014</c:v>
                </c:pt>
                <c:pt idx="7">
                  <c:v>2.015</c:v>
                </c:pt>
                <c:pt idx="8">
                  <c:v>2.016</c:v>
                </c:pt>
                <c:pt idx="9">
                  <c:v>2.017</c:v>
                </c:pt>
                <c:pt idx="10">
                  <c:v>2.018</c:v>
                </c:pt>
                <c:pt idx="11">
                  <c:v>2019 (A)</c:v>
                </c:pt>
              </c:strCache>
            </c:strRef>
          </c:cat>
          <c:val>
            <c:numRef>
              <c:f>'10.2.9'!$D$9:$D$20</c:f>
              <c:numCache>
                <c:formatCode>_-* #,##0.0\ _€_-;\-* #,##0.0\ _€_-;_-* "-"??\ _€_-;_-@_-</c:formatCode>
                <c:ptCount val="12"/>
                <c:pt idx="0">
                  <c:v>909437</c:v>
                </c:pt>
                <c:pt idx="1">
                  <c:v>878214</c:v>
                </c:pt>
                <c:pt idx="2">
                  <c:v>882934</c:v>
                </c:pt>
                <c:pt idx="3">
                  <c:v>867238</c:v>
                </c:pt>
                <c:pt idx="4">
                  <c:v>845973</c:v>
                </c:pt>
                <c:pt idx="5">
                  <c:v>838494</c:v>
                </c:pt>
                <c:pt idx="6">
                  <c:v>853217</c:v>
                </c:pt>
                <c:pt idx="7">
                  <c:v>897955</c:v>
                </c:pt>
                <c:pt idx="8">
                  <c:v>932147</c:v>
                </c:pt>
                <c:pt idx="9">
                  <c:v>974106</c:v>
                </c:pt>
                <c:pt idx="10">
                  <c:v>1010794</c:v>
                </c:pt>
                <c:pt idx="11">
                  <c:v>1042316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A5-4AD6-98C6-B414B5089422}"/>
            </c:ext>
          </c:extLst>
        </c:ser>
        <c:dLbls/>
        <c:marker val="1"/>
        <c:axId val="152920448"/>
        <c:axId val="152921984"/>
      </c:lineChart>
      <c:catAx>
        <c:axId val="152920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921984"/>
        <c:crosses val="autoZero"/>
        <c:auto val="1"/>
        <c:lblAlgn val="ctr"/>
        <c:lblOffset val="100"/>
        <c:tickLblSkip val="1"/>
        <c:tickMarkSkip val="1"/>
      </c:catAx>
      <c:valAx>
        <c:axId val="1529219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920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45818179693079"/>
          <c:y val="0.14220199411598114"/>
          <c:w val="0.75299278310365325"/>
          <c:h val="5.73395137564440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la Renta Nacional disponible neta a precios de mercado por habitante (euros)</a:t>
            </a:r>
          </a:p>
        </c:rich>
      </c:tx>
      <c:layout>
        <c:manualLayout>
          <c:xMode val="edge"/>
          <c:yMode val="edge"/>
          <c:x val="0.20911340048840057"/>
          <c:y val="6.79157685292654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190938194258748E-2"/>
          <c:y val="0.21779884390419726"/>
          <c:w val="0.89262520157500302"/>
          <c:h val="0.67213191613446077"/>
        </c:manualLayout>
      </c:layout>
      <c:lineChart>
        <c:grouping val="standard"/>
        <c:ser>
          <c:idx val="0"/>
          <c:order val="0"/>
          <c:tx>
            <c:v>Renta por habitante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'10.2.9'!$A$9:$A$20</c:f>
              <c:strCache>
                <c:ptCount val="12"/>
                <c:pt idx="0">
                  <c:v>2.008</c:v>
                </c:pt>
                <c:pt idx="1">
                  <c:v>2.009</c:v>
                </c:pt>
                <c:pt idx="2">
                  <c:v>2.010</c:v>
                </c:pt>
                <c:pt idx="3">
                  <c:v>2.011</c:v>
                </c:pt>
                <c:pt idx="4">
                  <c:v>2.012</c:v>
                </c:pt>
                <c:pt idx="5">
                  <c:v>2.013</c:v>
                </c:pt>
                <c:pt idx="6">
                  <c:v>2.014</c:v>
                </c:pt>
                <c:pt idx="7">
                  <c:v>2.015</c:v>
                </c:pt>
                <c:pt idx="8">
                  <c:v>2.016</c:v>
                </c:pt>
                <c:pt idx="9">
                  <c:v>2.017</c:v>
                </c:pt>
                <c:pt idx="10">
                  <c:v>2.018</c:v>
                </c:pt>
                <c:pt idx="11">
                  <c:v>2019 (A)</c:v>
                </c:pt>
              </c:strCache>
            </c:strRef>
          </c:cat>
          <c:val>
            <c:numRef>
              <c:f>'10.2.9'!$E$9:$E$20</c:f>
              <c:numCache>
                <c:formatCode>_-* #,##0.0\ _€_-;\-* #,##0.0\ _€_-;_-* "-"??\ _€_-;_-@_-</c:formatCode>
                <c:ptCount val="12"/>
                <c:pt idx="0">
                  <c:v>19777.678707348368</c:v>
                </c:pt>
                <c:pt idx="1">
                  <c:v>18940.087991718425</c:v>
                </c:pt>
                <c:pt idx="2">
                  <c:v>18962.54456423693</c:v>
                </c:pt>
                <c:pt idx="3">
                  <c:v>18556.102362204725</c:v>
                </c:pt>
                <c:pt idx="4">
                  <c:v>18089.488089637773</c:v>
                </c:pt>
                <c:pt idx="5">
                  <c:v>17996.136758740584</c:v>
                </c:pt>
                <c:pt idx="6">
                  <c:v>18366.526746313637</c:v>
                </c:pt>
                <c:pt idx="7">
                  <c:v>19348.308554190909</c:v>
                </c:pt>
                <c:pt idx="8">
                  <c:v>20067.750269106564</c:v>
                </c:pt>
                <c:pt idx="9">
                  <c:v>20933.659983237703</c:v>
                </c:pt>
                <c:pt idx="10">
                  <c:v>21630.978621412825</c:v>
                </c:pt>
                <c:pt idx="11">
                  <c:v>22127.972146739128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A9-494B-86D7-473080862811}"/>
            </c:ext>
          </c:extLst>
        </c:ser>
        <c:dLbls/>
        <c:marker val="1"/>
        <c:axId val="152959232"/>
        <c:axId val="153038848"/>
      </c:lineChart>
      <c:catAx>
        <c:axId val="152959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38848"/>
        <c:crosses val="autoZero"/>
        <c:auto val="1"/>
        <c:lblAlgn val="ctr"/>
        <c:lblOffset val="100"/>
        <c:tickLblSkip val="1"/>
        <c:tickMarkSkip val="1"/>
      </c:catAx>
      <c:valAx>
        <c:axId val="153038848"/>
        <c:scaling>
          <c:orientation val="minMax"/>
          <c:max val="3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959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11" r="0.75000000000000311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EVOLUCIÓN DEL VAN / UTA (Euros</a:t>
            </a:r>
            <a:r>
              <a:rPr lang="en-US" baseline="0"/>
              <a:t> / Uta)</a:t>
            </a:r>
            <a:endParaRPr lang="en-US"/>
          </a:p>
        </c:rich>
      </c:tx>
      <c:layout>
        <c:manualLayout>
          <c:xMode val="edge"/>
          <c:yMode val="edge"/>
          <c:x val="0.28707967071299018"/>
          <c:y val="2.0891364902506971E-2"/>
        </c:manualLayout>
      </c:layout>
      <c:spPr>
        <a:ln w="12700"/>
        <a:effectLst>
          <a:outerShdw blurRad="50800" dist="50800" dir="5400000" algn="ctr" rotWithShape="0">
            <a:srgbClr val="FF0000"/>
          </a:outerShdw>
        </a:effectLst>
      </c:spPr>
    </c:title>
    <c:plotArea>
      <c:layout>
        <c:manualLayout>
          <c:layoutTarget val="inner"/>
          <c:xMode val="edge"/>
          <c:yMode val="edge"/>
          <c:x val="9.0094681601241899E-2"/>
          <c:y val="0.20181083479672993"/>
          <c:w val="0.88720149633951795"/>
          <c:h val="0.67803734964784079"/>
        </c:manualLayout>
      </c:layout>
      <c:lineChart>
        <c:grouping val="standard"/>
        <c:ser>
          <c:idx val="0"/>
          <c:order val="0"/>
          <c:tx>
            <c:strRef>
              <c:f>'10.3.1'!$C$5:$G$5</c:f>
              <c:strCache>
                <c:ptCount val="1"/>
                <c:pt idx="0">
                  <c:v>2014 2015 2016 2017 2018</c:v>
                </c:pt>
              </c:strCache>
            </c:strRef>
          </c:tx>
          <c:dLbls>
            <c:dLbl>
              <c:idx val="0"/>
              <c:layout>
                <c:manualLayout>
                  <c:x val="-2.059579917052484E-3"/>
                  <c:y val="-2.888889225883840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6-4AD2-997F-4FECCBE4FCBF}"/>
                </c:ext>
              </c:extLst>
            </c:dLbl>
            <c:dLbl>
              <c:idx val="1"/>
              <c:layout>
                <c:manualLayout>
                  <c:x val="-7.5517057912425965E-17"/>
                  <c:y val="2.407407688236534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6-4AD2-997F-4FECCBE4FCBF}"/>
                </c:ext>
              </c:extLst>
            </c:dLbl>
            <c:dLbl>
              <c:idx val="2"/>
              <c:layout>
                <c:manualLayout>
                  <c:x val="0"/>
                  <c:y val="-3.851852301178462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6-4AD2-997F-4FECCBE4FCB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'10.3.1'!$C$5:$G$5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'10.3.1'!$C$24:$G$24</c:f>
              <c:numCache>
                <c:formatCode>#,##0</c:formatCode>
                <c:ptCount val="5"/>
                <c:pt idx="0">
                  <c:v>21643.400830008686</c:v>
                </c:pt>
                <c:pt idx="1">
                  <c:v>26221.534680621382</c:v>
                </c:pt>
                <c:pt idx="2">
                  <c:v>28975.958682878052</c:v>
                </c:pt>
                <c:pt idx="3">
                  <c:v>28646.45422881276</c:v>
                </c:pt>
                <c:pt idx="4">
                  <c:v>29413.273004114377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736-4AD2-997F-4FECCBE4FCBF}"/>
            </c:ext>
          </c:extLst>
        </c:ser>
        <c:dLbls/>
        <c:marker val="1"/>
        <c:axId val="153248128"/>
        <c:axId val="153249664"/>
      </c:lineChart>
      <c:catAx>
        <c:axId val="153248128"/>
        <c:scaling>
          <c:orientation val="minMax"/>
        </c:scaling>
        <c:axPos val="b"/>
        <c:numFmt formatCode="General" sourceLinked="1"/>
        <c:majorTickMark val="none"/>
        <c:tickLblPos val="nextTo"/>
        <c:crossAx val="153249664"/>
        <c:crosses val="autoZero"/>
        <c:auto val="1"/>
        <c:lblAlgn val="ctr"/>
        <c:lblOffset val="100"/>
      </c:catAx>
      <c:valAx>
        <c:axId val="15324966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153248128"/>
        <c:crosses val="autoZero"/>
        <c:crossBetween val="between"/>
      </c:valAx>
    </c:plotArea>
    <c:plotVisOnly val="1"/>
    <c:dispBlanksAs val="gap"/>
  </c:chart>
  <c:spPr>
    <a:ln w="12700"/>
    <a:effectLst/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RENTA NETA DE EXPLOT. / UTAF (Euros</a:t>
            </a:r>
            <a:r>
              <a:rPr lang="en-US" baseline="0"/>
              <a:t> / Uta)</a:t>
            </a:r>
            <a:endParaRPr lang="en-US"/>
          </a:p>
        </c:rich>
      </c:tx>
      <c:layout>
        <c:manualLayout>
          <c:xMode val="edge"/>
          <c:yMode val="edge"/>
          <c:x val="0.2645973154362416"/>
          <c:y val="2.175883952855848E-2"/>
        </c:manualLayout>
      </c:layout>
      <c:spPr>
        <a:ln w="12700"/>
        <a:effectLst>
          <a:outerShdw blurRad="50800" dist="50800" dir="5400000" algn="ctr" rotWithShape="0">
            <a:srgbClr val="FF0000"/>
          </a:outerShdw>
        </a:effectLst>
      </c:spPr>
    </c:title>
    <c:plotArea>
      <c:layout>
        <c:manualLayout>
          <c:layoutTarget val="inner"/>
          <c:xMode val="edge"/>
          <c:yMode val="edge"/>
          <c:x val="9.0094681601241899E-2"/>
          <c:y val="0.20181083479672993"/>
          <c:w val="0.88720149633951795"/>
          <c:h val="0.67803734964784079"/>
        </c:manualLayout>
      </c:layout>
      <c:lineChart>
        <c:grouping val="standard"/>
        <c:ser>
          <c:idx val="0"/>
          <c:order val="0"/>
          <c:tx>
            <c:strRef>
              <c:f>'10.3.1'!$C$5:$G$5</c:f>
              <c:strCache>
                <c:ptCount val="1"/>
                <c:pt idx="0">
                  <c:v>2014 2015 2016 2017 2018</c:v>
                </c:pt>
              </c:strCache>
            </c:strRef>
          </c:tx>
          <c:dLbls>
            <c:dLbl>
              <c:idx val="0"/>
              <c:layout>
                <c:manualLayout>
                  <c:x val="-3.7758528956212976E-17"/>
                  <c:y val="-1.445649278655163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39-43A4-AB74-55D03C92FC67}"/>
                </c:ext>
              </c:extLst>
            </c:dLbl>
            <c:dLbl>
              <c:idx val="1"/>
              <c:layout>
                <c:manualLayout>
                  <c:x val="-2.0595799170524463E-3"/>
                  <c:y val="9.63766185770106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9-43A4-AB74-55D03C92FC67}"/>
                </c:ext>
              </c:extLst>
            </c:dLbl>
            <c:dLbl>
              <c:idx val="2"/>
              <c:layout>
                <c:manualLayout>
                  <c:x val="0"/>
                  <c:y val="-2.891298557310318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39-43A4-AB74-55D03C92FC6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'10.3.1'!$C$5:$G$5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'10.3.1'!$C$25:$G$25</c:f>
              <c:numCache>
                <c:formatCode>#,##0</c:formatCode>
                <c:ptCount val="5"/>
                <c:pt idx="0">
                  <c:v>21399.089209307298</c:v>
                </c:pt>
                <c:pt idx="1">
                  <c:v>28944.478675521597</c:v>
                </c:pt>
                <c:pt idx="2">
                  <c:v>32894.477581419269</c:v>
                </c:pt>
                <c:pt idx="3">
                  <c:v>32938.775810496853</c:v>
                </c:pt>
                <c:pt idx="4">
                  <c:v>34559.676739740229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39-43A4-AB74-55D03C92FC67}"/>
            </c:ext>
          </c:extLst>
        </c:ser>
        <c:dLbls/>
        <c:marker val="1"/>
        <c:axId val="153275392"/>
        <c:axId val="153285376"/>
      </c:lineChart>
      <c:catAx>
        <c:axId val="153275392"/>
        <c:scaling>
          <c:orientation val="minMax"/>
        </c:scaling>
        <c:axPos val="b"/>
        <c:numFmt formatCode="General" sourceLinked="1"/>
        <c:majorTickMark val="none"/>
        <c:tickLblPos val="nextTo"/>
        <c:crossAx val="153285376"/>
        <c:crosses val="autoZero"/>
        <c:auto val="1"/>
        <c:lblAlgn val="ctr"/>
        <c:lblOffset val="100"/>
      </c:catAx>
      <c:valAx>
        <c:axId val="15328537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153275392"/>
        <c:crosses val="autoZero"/>
        <c:crossBetween val="between"/>
      </c:valAx>
    </c:plotArea>
    <c:plotVisOnly val="1"/>
    <c:dispBlanksAs val="gap"/>
  </c:chart>
  <c:spPr>
    <a:ln w="12700"/>
    <a:effectLst/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A9B-42BD-A5B8-BF9E30DFC6D5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A9B-42BD-A5B8-BF9E30DFC6D5}"/>
            </c:ext>
          </c:extLst>
        </c:ser>
        <c:dLbls/>
        <c:marker val="1"/>
        <c:axId val="39544704"/>
        <c:axId val="39546240"/>
      </c:lineChart>
      <c:catAx>
        <c:axId val="3954470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546240"/>
        <c:crosses val="autoZero"/>
        <c:auto val="1"/>
        <c:lblAlgn val="ctr"/>
        <c:lblOffset val="100"/>
        <c:tickLblSkip val="1"/>
        <c:tickMarkSkip val="1"/>
      </c:catAx>
      <c:valAx>
        <c:axId val="39546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54470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presupuesto de gastos del MAPA.</a:t>
            </a:r>
            <a:r>
              <a:rPr lang="es-ES" baseline="0"/>
              <a:t> </a:t>
            </a:r>
            <a:r>
              <a:rPr lang="es-ES"/>
              <a:t>Año 2020
</a:t>
            </a:r>
          </a:p>
        </c:rich>
      </c:tx>
      <c:layout>
        <c:manualLayout>
          <c:xMode val="edge"/>
          <c:yMode val="edge"/>
          <c:x val="0.10642525718767915"/>
          <c:y val="3.09917668030963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1.6451233842538191E-2"/>
          <c:y val="0.31198378581783875"/>
          <c:w val="0.64864864864865235"/>
          <c:h val="0.45247979532520816"/>
        </c:manualLayout>
      </c:layout>
      <c:pie3DChart>
        <c:varyColors val="1"/>
        <c:ser>
          <c:idx val="0"/>
          <c:order val="0"/>
          <c:tx>
            <c:strRef>
              <c:f>'10.4.1'!$A$8:$A$14</c:f>
              <c:strCache>
                <c:ptCount val="1"/>
                <c:pt idx="0">
                  <c:v>I. GASTOS DE PERSONAL 2. GASTOS CORRIENTES EN BIENES Y SERVICIOS 3. GASTOS FINANCIEROS 4. TRANSFERENCIAS CORRIENTES 6. INVERSIONES REALES 7. TRANSFERENCIAS DE CAPITAL 8. ACTIVOS FINANCIEROS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4B-423D-9565-7D810D9DB793}"/>
              </c:ext>
            </c:extLst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4B-423D-9565-7D810D9DB793}"/>
              </c:ext>
            </c:extLst>
          </c:dPt>
          <c:dPt>
            <c:idx val="2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4B-423D-9565-7D810D9DB793}"/>
              </c:ext>
            </c:extLst>
          </c:dPt>
          <c:dPt>
            <c:idx val="3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4B-423D-9565-7D810D9DB793}"/>
              </c:ext>
            </c:extLst>
          </c:dPt>
          <c:dPt>
            <c:idx val="4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C4B-423D-9565-7D810D9DB793}"/>
              </c:ext>
            </c:extLst>
          </c:dPt>
          <c:dPt>
            <c:idx val="5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C4B-423D-9565-7D810D9DB793}"/>
              </c:ext>
            </c:extLst>
          </c:dPt>
          <c:dPt>
            <c:idx val="6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C4B-423D-9565-7D810D9DB793}"/>
              </c:ext>
            </c:extLst>
          </c:dPt>
          <c:dLbls>
            <c:dLbl>
              <c:idx val="0"/>
              <c:layout>
                <c:manualLayout>
                  <c:x val="-2.1089601305934222E-2"/>
                  <c:y val="-6.9830766489300783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B-423D-9565-7D810D9DB793}"/>
                </c:ext>
              </c:extLst>
            </c:dLbl>
            <c:dLbl>
              <c:idx val="1"/>
              <c:layout>
                <c:manualLayout>
                  <c:x val="-1.8307753243715291E-2"/>
                  <c:y val="-9.6605631419997673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B-423D-9565-7D810D9DB793}"/>
                </c:ext>
              </c:extLst>
            </c:dLbl>
            <c:dLbl>
              <c:idx val="2"/>
              <c:layout>
                <c:manualLayout>
                  <c:x val="4.2796829599998261E-2"/>
                  <c:y val="-1.1894802158201019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B-423D-9565-7D810D9DB793}"/>
                </c:ext>
              </c:extLst>
            </c:dLbl>
            <c:dLbl>
              <c:idx val="3"/>
              <c:layout>
                <c:manualLayout>
                  <c:x val="-2.711427163009009E-2"/>
                  <c:y val="0.1693550505963038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B-423D-9565-7D810D9DB793}"/>
                </c:ext>
              </c:extLst>
            </c:dLbl>
            <c:dLbl>
              <c:idx val="4"/>
              <c:layout>
                <c:manualLayout>
                  <c:x val="5.5201902291751965E-3"/>
                  <c:y val="0.1016368094024976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B-423D-9565-7D810D9DB793}"/>
                </c:ext>
              </c:extLst>
            </c:dLbl>
            <c:dLbl>
              <c:idx val="5"/>
              <c:layout>
                <c:manualLayout>
                  <c:x val="2.8546212088830483E-3"/>
                  <c:y val="-0.106715767411949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B-423D-9565-7D810D9DB793}"/>
                </c:ext>
              </c:extLst>
            </c:dLbl>
            <c:dLbl>
              <c:idx val="6"/>
              <c:layout>
                <c:manualLayout>
                  <c:x val="-1.4669493028881172E-2"/>
                  <c:y val="-7.3548696192395319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B-423D-9565-7D810D9DB7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'10.4.1'!$A$8:$A$14</c:f>
              <c:strCache>
                <c:ptCount val="7"/>
                <c:pt idx="0">
                  <c:v>I. GASTOS DE PERSONAL</c:v>
                </c:pt>
                <c:pt idx="1">
                  <c:v>2. GASTOS CORRIENTES EN BIENES Y SERVICIOS</c:v>
                </c:pt>
                <c:pt idx="2">
                  <c:v>3. GASTOS FINANCIEROS</c:v>
                </c:pt>
                <c:pt idx="3">
                  <c:v>4. TRANSFERENCIAS CORRIENTES</c:v>
                </c:pt>
                <c:pt idx="4">
                  <c:v>6. INVERSIONES REALES</c:v>
                </c:pt>
                <c:pt idx="5">
                  <c:v>7. TRANSFERENCIAS DE CAPITAL</c:v>
                </c:pt>
                <c:pt idx="6">
                  <c:v>8. ACTIVOS FINANCIEROS</c:v>
                </c:pt>
              </c:strCache>
            </c:strRef>
          </c:cat>
          <c:val>
            <c:numRef>
              <c:f>'10.4.1'!$D$8:$D$14</c:f>
              <c:numCache>
                <c:formatCode>General</c:formatCode>
                <c:ptCount val="7"/>
                <c:pt idx="0" formatCode="#,##0">
                  <c:v>68812060</c:v>
                </c:pt>
                <c:pt idx="1">
                  <c:v>19092150</c:v>
                </c:pt>
                <c:pt idx="2" formatCode="#,##0">
                  <c:v>94770</c:v>
                </c:pt>
                <c:pt idx="3" formatCode="#,##0">
                  <c:v>306659870</c:v>
                </c:pt>
                <c:pt idx="4" formatCode="#,##0">
                  <c:v>282205910</c:v>
                </c:pt>
                <c:pt idx="5" formatCode="#,##0">
                  <c:v>214151370</c:v>
                </c:pt>
                <c:pt idx="6" formatCode="#,##0">
                  <c:v>24137520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4B-423D-9565-7D810D9DB793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463165045545784"/>
          <c:y val="0.29893934879761658"/>
          <c:w val="0.2702702702702704"/>
          <c:h val="0.5273026615474717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Subvenciones del MAPA en el Sector Agrario,
Industria Agroalimentaria y Desarrollo Rural. Año 2020</a:t>
            </a:r>
          </a:p>
        </c:rich>
      </c:tx>
      <c:layout>
        <c:manualLayout>
          <c:xMode val="edge"/>
          <c:yMode val="edge"/>
          <c:x val="0.22737662737230738"/>
          <c:y val="2.067946824224519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0425497588612049"/>
          <c:y val="8.885390460346701E-2"/>
          <c:w val="0.37289262653586647"/>
          <c:h val="0.91114609539653302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9"/>
          <c:dPt>
            <c:idx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E5D-411A-AB6C-485349CC6589}"/>
              </c:ext>
            </c:extLst>
          </c:dPt>
          <c:dPt>
            <c:idx val="1"/>
            <c:explosion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5D-411A-AB6C-485349CC6589}"/>
              </c:ext>
            </c:extLst>
          </c:dPt>
          <c:dPt>
            <c:idx val="2"/>
            <c:explosion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5D-411A-AB6C-485349CC6589}"/>
              </c:ext>
            </c:extLst>
          </c:dPt>
          <c:dPt>
            <c:idx val="3"/>
            <c:explosion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5D-411A-AB6C-485349CC6589}"/>
              </c:ext>
            </c:extLst>
          </c:dPt>
          <c:dPt>
            <c:idx val="4"/>
            <c:explosion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5D-411A-AB6C-485349CC6589}"/>
              </c:ext>
            </c:extLst>
          </c:dPt>
          <c:dPt>
            <c:idx val="5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5D-411A-AB6C-485349CC6589}"/>
              </c:ext>
            </c:extLst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5D-411A-AB6C-485349CC6589}"/>
              </c:ext>
            </c:extLst>
          </c:dPt>
          <c:dPt>
            <c:idx val="7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5D-411A-AB6C-485349CC6589}"/>
              </c:ext>
            </c:extLst>
          </c:dPt>
          <c:dPt>
            <c:idx val="8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5D-411A-AB6C-485349CC6589}"/>
              </c:ext>
            </c:extLst>
          </c:dPt>
          <c:dPt>
            <c:idx val="9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5D-411A-AB6C-485349CC6589}"/>
              </c:ext>
            </c:extLst>
          </c:dPt>
          <c:dPt>
            <c:idx val="1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5D-411A-AB6C-485349CC6589}"/>
              </c:ext>
            </c:extLst>
          </c:dPt>
          <c:dPt>
            <c:idx val="11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5D-411A-AB6C-485349CC6589}"/>
              </c:ext>
            </c:extLst>
          </c:dPt>
          <c:dPt>
            <c:idx val="12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5D-411A-AB6C-485349CC6589}"/>
              </c:ext>
            </c:extLst>
          </c:dPt>
          <c:dPt>
            <c:idx val="13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5D-411A-AB6C-485349CC6589}"/>
              </c:ext>
            </c:extLst>
          </c:dPt>
          <c:dPt>
            <c:idx val="14"/>
            <c:spPr>
              <a:solidFill>
                <a:srgbClr val="0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5D-411A-AB6C-485349CC6589}"/>
              </c:ext>
            </c:extLst>
          </c:dPt>
          <c:dPt>
            <c:idx val="15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5D-411A-AB6C-485349CC6589}"/>
              </c:ext>
            </c:extLst>
          </c:dPt>
          <c:dPt>
            <c:idx val="16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5D-411A-AB6C-485349CC6589}"/>
              </c:ext>
            </c:extLst>
          </c:dPt>
          <c:dLbls>
            <c:dLbl>
              <c:idx val="0"/>
              <c:layout>
                <c:manualLayout>
                  <c:x val="2.4058136545439986E-3"/>
                  <c:y val="9.477781667493119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D-411A-AB6C-485349CC6589}"/>
                </c:ext>
              </c:extLst>
            </c:dLbl>
            <c:dLbl>
              <c:idx val="1"/>
              <c:layout>
                <c:manualLayout>
                  <c:x val="-2.1410298016175739E-2"/>
                  <c:y val="-4.8220657729771424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D-411A-AB6C-485349CC6589}"/>
                </c:ext>
              </c:extLst>
            </c:dLbl>
            <c:dLbl>
              <c:idx val="2"/>
              <c:layout>
                <c:manualLayout>
                  <c:x val="2.9439159772241541E-2"/>
                  <c:y val="-4.050535249300801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D-411A-AB6C-485349CC6589}"/>
                </c:ext>
              </c:extLst>
            </c:dLbl>
            <c:dLbl>
              <c:idx val="3"/>
              <c:layout>
                <c:manualLayout>
                  <c:x val="5.2187601414428277E-2"/>
                  <c:y val="-1.92882630919085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D-411A-AB6C-485349CC6589}"/>
                </c:ext>
              </c:extLst>
            </c:dLbl>
            <c:dLbl>
              <c:idx val="4"/>
              <c:layout>
                <c:manualLayout>
                  <c:x val="3.880616515431852E-2"/>
                  <c:y val="3.4718873565435432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D-411A-AB6C-485349CC6589}"/>
                </c:ext>
              </c:extLst>
            </c:dLbl>
            <c:dLbl>
              <c:idx val="5"/>
              <c:layout>
                <c:manualLayout>
                  <c:x val="8.4303048438691866E-2"/>
                  <c:y val="1.3501784164335985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D-411A-AB6C-485349CC6589}"/>
                </c:ext>
              </c:extLst>
            </c:dLbl>
            <c:dLbl>
              <c:idx val="6"/>
              <c:layout>
                <c:manualLayout>
                  <c:x val="8.4303048438691866E-2"/>
                  <c:y val="-7.7153052367634305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D-411A-AB6C-485349CC6589}"/>
                </c:ext>
              </c:extLst>
            </c:dLbl>
            <c:dLbl>
              <c:idx val="7"/>
              <c:layout>
                <c:manualLayout>
                  <c:x val="8.6979335690713921E-2"/>
                  <c:y val="0.10415662069630635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D-411A-AB6C-485349CC6589}"/>
                </c:ext>
              </c:extLst>
            </c:dLbl>
            <c:dLbl>
              <c:idx val="8"/>
              <c:layout>
                <c:manualLayout>
                  <c:x val="8.8317479316724914E-2"/>
                  <c:y val="0.133089015334169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D-411A-AB6C-485349CC6589}"/>
                </c:ext>
              </c:extLst>
            </c:dLbl>
            <c:dLbl>
              <c:idx val="9"/>
              <c:layout>
                <c:manualLayout>
                  <c:x val="8.2830088188648066E-2"/>
                  <c:y val="5.7584219759302412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D-411A-AB6C-485349CC6589}"/>
                </c:ext>
              </c:extLst>
            </c:dLbl>
            <c:dLbl>
              <c:idx val="10"/>
              <c:layout>
                <c:manualLayout>
                  <c:x val="9.0993766568746762E-2"/>
                  <c:y val="0.16587906259041374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D-411A-AB6C-485349CC6589}"/>
                </c:ext>
              </c:extLst>
            </c:dLbl>
            <c:dLbl>
              <c:idx val="11"/>
              <c:layout>
                <c:manualLayout>
                  <c:x val="5.8878319544483165E-2"/>
                  <c:y val="7.9081878676825076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D-411A-AB6C-485349CC6589}"/>
                </c:ext>
              </c:extLst>
            </c:dLbl>
            <c:dLbl>
              <c:idx val="12"/>
              <c:layout>
                <c:manualLayout>
                  <c:x val="3.0777303398252621E-2"/>
                  <c:y val="-3.8576526183817184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D-411A-AB6C-485349CC6589}"/>
                </c:ext>
              </c:extLst>
            </c:dLbl>
            <c:dLbl>
              <c:idx val="13"/>
              <c:layout>
                <c:manualLayout>
                  <c:x val="8.2964904812680984E-2"/>
                  <c:y val="-7.3295399749252657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D-411A-AB6C-485349CC6589}"/>
                </c:ext>
              </c:extLst>
            </c:dLbl>
            <c:dLbl>
              <c:idx val="14"/>
              <c:layout>
                <c:manualLayout>
                  <c:x val="-6.9611410207552071E-2"/>
                  <c:y val="-2.768990678797534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D-411A-AB6C-485349CC6589}"/>
                </c:ext>
              </c:extLst>
            </c:dLbl>
            <c:dLbl>
              <c:idx val="15"/>
              <c:layout>
                <c:manualLayout>
                  <c:x val="8.2964904812680887E-2"/>
                  <c:y val="-7.9081878676825146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D-411A-AB6C-485349CC6589}"/>
                </c:ext>
              </c:extLst>
            </c:dLbl>
            <c:dLbl>
              <c:idx val="16"/>
              <c:layout>
                <c:manualLayout>
                  <c:x val="2.637649671891398E-2"/>
                  <c:y val="-1.838611913312167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5D-411A-AB6C-485349CC65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 10.4.2.1'!$A$7:$A$11</c:f>
              <c:strCache>
                <c:ptCount val="5"/>
                <c:pt idx="0">
                  <c:v> Medidas de desarrollo rural</c:v>
                </c:pt>
                <c:pt idx="1">
                  <c:v> Regulación de mercados agrarios</c:v>
                </c:pt>
                <c:pt idx="2">
                  <c:v> Seguros agrarios</c:v>
                </c:pt>
                <c:pt idx="3">
                  <c:v> Sanidad de la producción agraria</c:v>
                </c:pt>
                <c:pt idx="4">
                  <c:v>Otros</c:v>
                </c:pt>
              </c:strCache>
            </c:strRef>
          </c:cat>
          <c:val>
            <c:numRef>
              <c:f>'GR 10.4.2.1'!$B$7:$B$11</c:f>
              <c:numCache>
                <c:formatCode>#,##0.0;\ \-0;\ \-;\ @</c:formatCode>
                <c:ptCount val="5"/>
                <c:pt idx="0">
                  <c:v>1409645.14</c:v>
                </c:pt>
                <c:pt idx="1">
                  <c:v>6004597.9299999997</c:v>
                </c:pt>
                <c:pt idx="2">
                  <c:v>236908.46</c:v>
                </c:pt>
                <c:pt idx="3">
                  <c:v>21674.85</c:v>
                </c:pt>
                <c:pt idx="4">
                  <c:v>15514.300000000001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1E5D-411A-AB6C-485349CC6589}"/>
            </c:ext>
          </c:extLst>
        </c:ser>
        <c:dLbls>
          <c:showPercent val="1"/>
        </c:dLbls>
        <c:firstSliceAng val="6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984125094568099"/>
          <c:y val="0.40534570654364904"/>
          <c:w val="0.21633712956858647"/>
          <c:h val="0.270477039656220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Subvenciones del MAPA en el Sector Agrario,
Industria Agroalimentaria y Desarrollo Rural. Año 2020</a:t>
            </a:r>
          </a:p>
        </c:rich>
      </c:tx>
      <c:layout>
        <c:manualLayout>
          <c:xMode val="edge"/>
          <c:yMode val="edge"/>
          <c:x val="0.22737662737230738"/>
          <c:y val="2.067946824224519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0425497588612049"/>
          <c:y val="8.885390460346701E-2"/>
          <c:w val="0.37289262653586647"/>
          <c:h val="0.91114609539653302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9"/>
          <c:dPt>
            <c:idx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4E3D-404C-ACD0-98B2DAF7C720}"/>
              </c:ext>
            </c:extLst>
          </c:dPt>
          <c:dPt>
            <c:idx val="1"/>
            <c:explosion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3D-404C-ACD0-98B2DAF7C720}"/>
              </c:ext>
            </c:extLst>
          </c:dPt>
          <c:dPt>
            <c:idx val="2"/>
            <c:explosion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3D-404C-ACD0-98B2DAF7C720}"/>
              </c:ext>
            </c:extLst>
          </c:dPt>
          <c:dPt>
            <c:idx val="3"/>
            <c:explosion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3D-404C-ACD0-98B2DAF7C720}"/>
              </c:ext>
            </c:extLst>
          </c:dPt>
          <c:dPt>
            <c:idx val="4"/>
            <c:explosion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3D-404C-ACD0-98B2DAF7C720}"/>
              </c:ext>
            </c:extLst>
          </c:dPt>
          <c:dPt>
            <c:idx val="5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E3D-404C-ACD0-98B2DAF7C720}"/>
              </c:ext>
            </c:extLst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E3D-404C-ACD0-98B2DAF7C720}"/>
              </c:ext>
            </c:extLst>
          </c:dPt>
          <c:dPt>
            <c:idx val="7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E3D-404C-ACD0-98B2DAF7C720}"/>
              </c:ext>
            </c:extLst>
          </c:dPt>
          <c:dPt>
            <c:idx val="8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E3D-404C-ACD0-98B2DAF7C720}"/>
              </c:ext>
            </c:extLst>
          </c:dPt>
          <c:dPt>
            <c:idx val="9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E3D-404C-ACD0-98B2DAF7C720}"/>
              </c:ext>
            </c:extLst>
          </c:dPt>
          <c:dPt>
            <c:idx val="1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E3D-404C-ACD0-98B2DAF7C720}"/>
              </c:ext>
            </c:extLst>
          </c:dPt>
          <c:dPt>
            <c:idx val="11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E3D-404C-ACD0-98B2DAF7C720}"/>
              </c:ext>
            </c:extLst>
          </c:dPt>
          <c:dPt>
            <c:idx val="12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E3D-404C-ACD0-98B2DAF7C720}"/>
              </c:ext>
            </c:extLst>
          </c:dPt>
          <c:dPt>
            <c:idx val="13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E3D-404C-ACD0-98B2DAF7C720}"/>
              </c:ext>
            </c:extLst>
          </c:dPt>
          <c:dPt>
            <c:idx val="14"/>
            <c:spPr>
              <a:solidFill>
                <a:srgbClr val="0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E3D-404C-ACD0-98B2DAF7C720}"/>
              </c:ext>
            </c:extLst>
          </c:dPt>
          <c:dPt>
            <c:idx val="15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E3D-404C-ACD0-98B2DAF7C720}"/>
              </c:ext>
            </c:extLst>
          </c:dPt>
          <c:dPt>
            <c:idx val="16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E3D-404C-ACD0-98B2DAF7C720}"/>
              </c:ext>
            </c:extLst>
          </c:dPt>
          <c:dLbls>
            <c:dLbl>
              <c:idx val="0"/>
              <c:layout>
                <c:manualLayout>
                  <c:x val="2.4058136545439986E-3"/>
                  <c:y val="9.477781667493119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3D-404C-ACD0-98B2DAF7C720}"/>
                </c:ext>
              </c:extLst>
            </c:dLbl>
            <c:dLbl>
              <c:idx val="1"/>
              <c:layout>
                <c:manualLayout>
                  <c:x val="-2.1410298016175739E-2"/>
                  <c:y val="-4.8220657729771424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D-404C-ACD0-98B2DAF7C720}"/>
                </c:ext>
              </c:extLst>
            </c:dLbl>
            <c:dLbl>
              <c:idx val="2"/>
              <c:layout>
                <c:manualLayout>
                  <c:x val="2.9439159772241541E-2"/>
                  <c:y val="-4.050535249300801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D-404C-ACD0-98B2DAF7C720}"/>
                </c:ext>
              </c:extLst>
            </c:dLbl>
            <c:dLbl>
              <c:idx val="3"/>
              <c:layout>
                <c:manualLayout>
                  <c:x val="5.2187601414428277E-2"/>
                  <c:y val="-1.92882630919085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D-404C-ACD0-98B2DAF7C720}"/>
                </c:ext>
              </c:extLst>
            </c:dLbl>
            <c:dLbl>
              <c:idx val="4"/>
              <c:layout>
                <c:manualLayout>
                  <c:x val="3.880616515431852E-2"/>
                  <c:y val="3.4718873565435432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D-404C-ACD0-98B2DAF7C720}"/>
                </c:ext>
              </c:extLst>
            </c:dLbl>
            <c:dLbl>
              <c:idx val="5"/>
              <c:layout>
                <c:manualLayout>
                  <c:x val="8.4303048438691866E-2"/>
                  <c:y val="1.3501784164335985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D-404C-ACD0-98B2DAF7C720}"/>
                </c:ext>
              </c:extLst>
            </c:dLbl>
            <c:dLbl>
              <c:idx val="6"/>
              <c:layout>
                <c:manualLayout>
                  <c:x val="8.4303048438691866E-2"/>
                  <c:y val="-7.7153052367634305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D-404C-ACD0-98B2DAF7C720}"/>
                </c:ext>
              </c:extLst>
            </c:dLbl>
            <c:dLbl>
              <c:idx val="7"/>
              <c:layout>
                <c:manualLayout>
                  <c:x val="8.6979335690713921E-2"/>
                  <c:y val="0.10415662069630635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D-404C-ACD0-98B2DAF7C720}"/>
                </c:ext>
              </c:extLst>
            </c:dLbl>
            <c:dLbl>
              <c:idx val="8"/>
              <c:layout>
                <c:manualLayout>
                  <c:x val="8.8317479316724914E-2"/>
                  <c:y val="0.133089015334169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D-404C-ACD0-98B2DAF7C720}"/>
                </c:ext>
              </c:extLst>
            </c:dLbl>
            <c:dLbl>
              <c:idx val="9"/>
              <c:layout>
                <c:manualLayout>
                  <c:x val="8.2830088188648066E-2"/>
                  <c:y val="5.7584219759302412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D-404C-ACD0-98B2DAF7C720}"/>
                </c:ext>
              </c:extLst>
            </c:dLbl>
            <c:dLbl>
              <c:idx val="10"/>
              <c:layout>
                <c:manualLayout>
                  <c:x val="9.0993766568746762E-2"/>
                  <c:y val="0.16587906259041374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D-404C-ACD0-98B2DAF7C720}"/>
                </c:ext>
              </c:extLst>
            </c:dLbl>
            <c:dLbl>
              <c:idx val="11"/>
              <c:layout>
                <c:manualLayout>
                  <c:x val="5.8878319544483165E-2"/>
                  <c:y val="7.9081878676825076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D-404C-ACD0-98B2DAF7C720}"/>
                </c:ext>
              </c:extLst>
            </c:dLbl>
            <c:dLbl>
              <c:idx val="12"/>
              <c:layout>
                <c:manualLayout>
                  <c:x val="3.0777303398252621E-2"/>
                  <c:y val="-3.8576526183817184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D-404C-ACD0-98B2DAF7C720}"/>
                </c:ext>
              </c:extLst>
            </c:dLbl>
            <c:dLbl>
              <c:idx val="13"/>
              <c:layout>
                <c:manualLayout>
                  <c:x val="8.2964904812680984E-2"/>
                  <c:y val="-7.3295399749252657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D-404C-ACD0-98B2DAF7C720}"/>
                </c:ext>
              </c:extLst>
            </c:dLbl>
            <c:dLbl>
              <c:idx val="14"/>
              <c:layout>
                <c:manualLayout>
                  <c:x val="-6.9611410207552071E-2"/>
                  <c:y val="-2.768990678797534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D-404C-ACD0-98B2DAF7C720}"/>
                </c:ext>
              </c:extLst>
            </c:dLbl>
            <c:dLbl>
              <c:idx val="15"/>
              <c:layout>
                <c:manualLayout>
                  <c:x val="8.2964904812680887E-2"/>
                  <c:y val="-7.9081878676825146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3D-404C-ACD0-98B2DAF7C720}"/>
                </c:ext>
              </c:extLst>
            </c:dLbl>
            <c:dLbl>
              <c:idx val="16"/>
              <c:layout>
                <c:manualLayout>
                  <c:x val="2.637649671891398E-2"/>
                  <c:y val="-1.838611913312167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3D-404C-ACD0-98B2DAF7C7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 10.4.2.1'!$A$7:$A$11</c:f>
              <c:strCache>
                <c:ptCount val="5"/>
                <c:pt idx="0">
                  <c:v> Medidas de desarrollo rural</c:v>
                </c:pt>
                <c:pt idx="1">
                  <c:v> Regulación de mercados agrarios</c:v>
                </c:pt>
                <c:pt idx="2">
                  <c:v> Seguros agrarios</c:v>
                </c:pt>
                <c:pt idx="3">
                  <c:v> Sanidad de la producción agraria</c:v>
                </c:pt>
                <c:pt idx="4">
                  <c:v>Otros</c:v>
                </c:pt>
              </c:strCache>
            </c:strRef>
          </c:cat>
          <c:val>
            <c:numRef>
              <c:f>'GR 10.4.2.1'!$B$7:$B$11</c:f>
              <c:numCache>
                <c:formatCode>#,##0.0;\ \-0;\ \-;\ @</c:formatCode>
                <c:ptCount val="5"/>
                <c:pt idx="0">
                  <c:v>1409645.14</c:v>
                </c:pt>
                <c:pt idx="1">
                  <c:v>6004597.9299999997</c:v>
                </c:pt>
                <c:pt idx="2">
                  <c:v>236908.46</c:v>
                </c:pt>
                <c:pt idx="3">
                  <c:v>21674.85</c:v>
                </c:pt>
                <c:pt idx="4">
                  <c:v>15514.300000000001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4E3D-404C-ACD0-98B2DAF7C720}"/>
            </c:ext>
          </c:extLst>
        </c:ser>
        <c:dLbls>
          <c:showPercent val="1"/>
        </c:dLbls>
        <c:firstSliceAng val="6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984125094568099"/>
          <c:y val="0.40534570654364904"/>
          <c:w val="0.21633712956858647"/>
          <c:h val="0.270477039656220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Subvenciones del MAPA
en el Sector Pesquero. Año 2020
</a:t>
            </a:r>
          </a:p>
        </c:rich>
      </c:tx>
      <c:layout>
        <c:manualLayout>
          <c:xMode val="edge"/>
          <c:yMode val="edge"/>
          <c:x val="0.25696206865072124"/>
          <c:y val="3.009266061889788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6.842737094837939E-2"/>
          <c:y val="0.40737486548651231"/>
          <c:w val="0.45759058081269138"/>
          <c:h val="0.3518861464189267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0"/>
            <c:explosion val="47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38-4A5F-B167-D300E2AF623B}"/>
              </c:ext>
            </c:extLst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38-4A5F-B167-D300E2AF623B}"/>
              </c:ext>
            </c:extLst>
          </c:dPt>
          <c:dPt>
            <c:idx val="2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38-4A5F-B167-D300E2AF623B}"/>
              </c:ext>
            </c:extLst>
          </c:dPt>
          <c:dPt>
            <c:idx val="3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38-4A5F-B167-D300E2AF623B}"/>
              </c:ext>
            </c:extLst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38-4A5F-B167-D300E2AF623B}"/>
              </c:ext>
            </c:extLst>
          </c:dPt>
          <c:dPt>
            <c:idx val="5"/>
            <c:spPr>
              <a:solidFill>
                <a:srgbClr val="FF8080"/>
              </a:solidFill>
              <a:ln w="38100">
                <a:solidFill>
                  <a:srgbClr val="FF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38-4A5F-B167-D300E2AF623B}"/>
              </c:ext>
            </c:extLst>
          </c:dPt>
          <c:dLbls>
            <c:dLbl>
              <c:idx val="0"/>
              <c:layout>
                <c:manualLayout>
                  <c:x val="2.4543165358164448E-2"/>
                  <c:y val="9.0096849711179858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8-4A5F-B167-D300E2AF623B}"/>
                </c:ext>
              </c:extLst>
            </c:dLbl>
            <c:dLbl>
              <c:idx val="1"/>
              <c:layout>
                <c:manualLayout>
                  <c:x val="-2.5435279857180547E-2"/>
                  <c:y val="9.0027687596548167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8-4A5F-B167-D300E2AF623B}"/>
                </c:ext>
              </c:extLst>
            </c:dLbl>
            <c:dLbl>
              <c:idx val="2"/>
              <c:layout>
                <c:manualLayout>
                  <c:x val="-3.9198009859412125E-3"/>
                  <c:y val="-7.836022086375298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8-4A5F-B167-D300E2AF623B}"/>
                </c:ext>
              </c:extLst>
            </c:dLbl>
            <c:dLbl>
              <c:idx val="3"/>
              <c:layout>
                <c:manualLayout>
                  <c:x val="2.8689164790132456E-2"/>
                  <c:y val="-0.1300709594195842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8-4A5F-B167-D300E2AF623B}"/>
                </c:ext>
              </c:extLst>
            </c:dLbl>
            <c:dLbl>
              <c:idx val="4"/>
              <c:layout>
                <c:manualLayout>
                  <c:x val="2.3003322364696412E-2"/>
                  <c:y val="0.2266192030080505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8-4A5F-B167-D300E2AF623B}"/>
                </c:ext>
              </c:extLst>
            </c:dLbl>
            <c:dLbl>
              <c:idx val="5"/>
              <c:layout>
                <c:manualLayout>
                  <c:x val="6.341214776946015E-2"/>
                  <c:y val="-0.1093300602665926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6.7003301685837749E-2"/>
                      <c:h val="4.64462275934086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F38-4A5F-B167-D300E2AF62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'10.4.2.2'!$A$7:$A$10</c:f>
              <c:strCache>
                <c:ptCount val="4"/>
                <c:pt idx="0">
                  <c:v>Ayuda programas operativos de la Unión Europea </c:v>
                </c:pt>
                <c:pt idx="1">
                  <c:v>Acuicultura y Cultivos marinos</c:v>
                </c:pt>
                <c:pt idx="2">
                  <c:v>Formación pesquera</c:v>
                </c:pt>
                <c:pt idx="3">
                  <c:v>Otras transferencias</c:v>
                </c:pt>
              </c:strCache>
            </c:strRef>
          </c:cat>
          <c:val>
            <c:numRef>
              <c:f>'10.4.2.2'!$D$7:$D$10</c:f>
              <c:numCache>
                <c:formatCode>#,##0.0;\ \-0;\ \-;\ @</c:formatCode>
                <c:ptCount val="4"/>
                <c:pt idx="0">
                  <c:v>11669.08</c:v>
                </c:pt>
                <c:pt idx="1">
                  <c:v>300</c:v>
                </c:pt>
                <c:pt idx="2">
                  <c:v>51.71</c:v>
                </c:pt>
                <c:pt idx="3">
                  <c:v>3653.7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F38-4A5F-B167-D300E2AF623B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705882352941546"/>
          <c:y val="0.31018588637941086"/>
          <c:w val="0.33013205282112829"/>
          <c:h val="0.52083451071169418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inversiones del MAPA en el Sector Agrario, 
Industria Agroalimentaria y Desarrollo Rural. Año 2020</a:t>
            </a:r>
          </a:p>
        </c:rich>
      </c:tx>
      <c:layout>
        <c:manualLayout>
          <c:xMode val="edge"/>
          <c:yMode val="edge"/>
          <c:x val="0.2236484593837535"/>
          <c:y val="4.491736138205849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742980561555067"/>
          <c:y val="0.3475185327980313"/>
          <c:w val="0.43304535637149028"/>
          <c:h val="0.375887392618279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spPr>
              <a:solidFill>
                <a:srgbClr val="008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37-463E-945D-C9E535B3850A}"/>
              </c:ext>
            </c:extLst>
          </c:dPt>
          <c:dPt>
            <c:idx val="1"/>
            <c:spPr>
              <a:solidFill>
                <a:srgbClr val="3366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37-463E-945D-C9E535B3850A}"/>
              </c:ext>
            </c:extLst>
          </c:dPt>
          <c:dPt>
            <c:idx val="2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37-463E-945D-C9E535B3850A}"/>
              </c:ext>
            </c:extLst>
          </c:dPt>
          <c:dPt>
            <c:idx val="3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37-463E-945D-C9E535B3850A}"/>
              </c:ext>
            </c:extLst>
          </c:dPt>
          <c:dPt>
            <c:idx val="4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937-463E-945D-C9E535B3850A}"/>
              </c:ext>
            </c:extLst>
          </c:dPt>
          <c:dPt>
            <c:idx val="5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937-463E-945D-C9E535B3850A}"/>
              </c:ext>
            </c:extLst>
          </c:dPt>
          <c:dPt>
            <c:idx val="6"/>
            <c:spPr>
              <a:solidFill>
                <a:srgbClr val="FF99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937-463E-945D-C9E535B3850A}"/>
              </c:ext>
            </c:extLst>
          </c:dPt>
          <c:dPt>
            <c:idx val="7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937-463E-945D-C9E535B3850A}"/>
              </c:ext>
            </c:extLst>
          </c:dPt>
          <c:dPt>
            <c:idx val="8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937-463E-945D-C9E535B3850A}"/>
              </c:ext>
            </c:extLst>
          </c:dPt>
          <c:dLbls>
            <c:dLbl>
              <c:idx val="0"/>
              <c:layout>
                <c:manualLayout>
                  <c:x val="9.6336707592372894E-2"/>
                  <c:y val="-5.8067250363688871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7-463E-945D-C9E535B3850A}"/>
                </c:ext>
              </c:extLst>
            </c:dLbl>
            <c:dLbl>
              <c:idx val="1"/>
              <c:layout>
                <c:manualLayout>
                  <c:x val="7.0192673057073952E-3"/>
                  <c:y val="9.622646381299256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7-463E-945D-C9E535B3850A}"/>
                </c:ext>
              </c:extLst>
            </c:dLbl>
            <c:dLbl>
              <c:idx val="2"/>
              <c:layout>
                <c:manualLayout>
                  <c:x val="-4.5101520281868805E-2"/>
                  <c:y val="0.11534908226390375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7-463E-945D-C9E535B3850A}"/>
                </c:ext>
              </c:extLst>
            </c:dLbl>
            <c:dLbl>
              <c:idx val="3"/>
              <c:layout>
                <c:manualLayout>
                  <c:x val="-7.8389918138147094E-2"/>
                  <c:y val="-0.11207289722302358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7-463E-945D-C9E535B3850A}"/>
                </c:ext>
              </c:extLst>
            </c:dLbl>
            <c:dLbl>
              <c:idx val="4"/>
              <c:layout>
                <c:manualLayout>
                  <c:x val="-5.3292069511968382E-2"/>
                  <c:y val="-0.1658386891239863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7-463E-945D-C9E535B3850A}"/>
                </c:ext>
              </c:extLst>
            </c:dLbl>
            <c:dLbl>
              <c:idx val="5"/>
              <c:layout>
                <c:manualLayout>
                  <c:x val="-3.5425378566724168E-2"/>
                  <c:y val="-0.1342270860264353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37-463E-945D-C9E535B3850A}"/>
                </c:ext>
              </c:extLst>
            </c:dLbl>
            <c:dLbl>
              <c:idx val="6"/>
              <c:layout>
                <c:manualLayout>
                  <c:x val="0.1305859224594314"/>
                  <c:y val="-8.4581581341001646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7-463E-945D-C9E535B3850A}"/>
                </c:ext>
              </c:extLst>
            </c:dLbl>
            <c:dLbl>
              <c:idx val="7"/>
              <c:layout>
                <c:manualLayout>
                  <c:x val="7.4757712715263873E-3"/>
                  <c:y val="-0.12477079941968583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37-463E-945D-C9E535B3850A}"/>
                </c:ext>
              </c:extLst>
            </c:dLbl>
            <c:dLbl>
              <c:idx val="8"/>
              <c:layout>
                <c:manualLayout>
                  <c:x val="6.1471451617098764E-2"/>
                  <c:y val="-0.10349415455450021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7-463E-945D-C9E535B3850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 10.4.3.1'!$A$4:$A$9</c:f>
              <c:strCache>
                <c:ptCount val="6"/>
                <c:pt idx="0">
                  <c:v> Infraestructura agraria y equipamiento rural</c:v>
                </c:pt>
                <c:pt idx="1">
                  <c:v> Plan Nacional de regadíos</c:v>
                </c:pt>
                <c:pt idx="2">
                  <c:v> Sanidad de la producción agraria</c:v>
                </c:pt>
                <c:pt idx="3">
                  <c:v> Mejora de los sistemas y medios de producción</c:v>
                </c:pt>
                <c:pt idx="4">
                  <c:v> Regulación de mercados agrarios</c:v>
                </c:pt>
                <c:pt idx="5">
                  <c:v> Promoción agroalimentaria +  Información estadística y red contable +  Estudios y AT Informática y Comunicaciones +  Otras inversiones</c:v>
                </c:pt>
              </c:strCache>
            </c:strRef>
          </c:cat>
          <c:val>
            <c:numRef>
              <c:f>'GR 10.4.3.1'!$B$4:$B$9</c:f>
              <c:numCache>
                <c:formatCode>#,##0.00</c:formatCode>
                <c:ptCount val="6"/>
                <c:pt idx="0">
                  <c:v>8281.15</c:v>
                </c:pt>
                <c:pt idx="1">
                  <c:v>26290.06</c:v>
                </c:pt>
                <c:pt idx="2">
                  <c:v>16691.509999999998</c:v>
                </c:pt>
                <c:pt idx="3">
                  <c:v>951.51</c:v>
                </c:pt>
                <c:pt idx="4">
                  <c:v>7519.63</c:v>
                </c:pt>
                <c:pt idx="5">
                  <c:v>2346.13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937-463E-945D-C9E535B3850A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258968364866932"/>
          <c:y val="0.16868970284287668"/>
          <c:w val="0.31843684948864215"/>
          <c:h val="0.7468241318232565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kern="6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inversiones del MAPA en el Sector Agrario, 
Industria Agroalimentaria y Desarrollo Rural. Año 2020</a:t>
            </a:r>
          </a:p>
        </c:rich>
      </c:tx>
      <c:layout>
        <c:manualLayout>
          <c:xMode val="edge"/>
          <c:yMode val="edge"/>
          <c:x val="0.2236484593837535"/>
          <c:y val="4.491736138205849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742980561555067"/>
          <c:y val="0.3475185327980313"/>
          <c:w val="0.43304535637149028"/>
          <c:h val="0.375887392618279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spPr>
              <a:solidFill>
                <a:srgbClr val="008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62-43C9-B4A9-3FE16A6995C8}"/>
              </c:ext>
            </c:extLst>
          </c:dPt>
          <c:dPt>
            <c:idx val="1"/>
            <c:spPr>
              <a:solidFill>
                <a:srgbClr val="3366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62-43C9-B4A9-3FE16A6995C8}"/>
              </c:ext>
            </c:extLst>
          </c:dPt>
          <c:dPt>
            <c:idx val="2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62-43C9-B4A9-3FE16A6995C8}"/>
              </c:ext>
            </c:extLst>
          </c:dPt>
          <c:dPt>
            <c:idx val="3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62-43C9-B4A9-3FE16A6995C8}"/>
              </c:ext>
            </c:extLst>
          </c:dPt>
          <c:dPt>
            <c:idx val="4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962-43C9-B4A9-3FE16A6995C8}"/>
              </c:ext>
            </c:extLst>
          </c:dPt>
          <c:dPt>
            <c:idx val="5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962-43C9-B4A9-3FE16A6995C8}"/>
              </c:ext>
            </c:extLst>
          </c:dPt>
          <c:dPt>
            <c:idx val="6"/>
            <c:spPr>
              <a:solidFill>
                <a:srgbClr val="FF99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962-43C9-B4A9-3FE16A6995C8}"/>
              </c:ext>
            </c:extLst>
          </c:dPt>
          <c:dPt>
            <c:idx val="7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962-43C9-B4A9-3FE16A6995C8}"/>
              </c:ext>
            </c:extLst>
          </c:dPt>
          <c:dPt>
            <c:idx val="8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962-43C9-B4A9-3FE16A6995C8}"/>
              </c:ext>
            </c:extLst>
          </c:dPt>
          <c:dLbls>
            <c:dLbl>
              <c:idx val="0"/>
              <c:layout>
                <c:manualLayout>
                  <c:x val="9.6336707592372894E-2"/>
                  <c:y val="-5.8067250363688871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2-43C9-B4A9-3FE16A6995C8}"/>
                </c:ext>
              </c:extLst>
            </c:dLbl>
            <c:dLbl>
              <c:idx val="1"/>
              <c:layout>
                <c:manualLayout>
                  <c:x val="7.0192673057073952E-3"/>
                  <c:y val="9.622646381299256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2-43C9-B4A9-3FE16A6995C8}"/>
                </c:ext>
              </c:extLst>
            </c:dLbl>
            <c:dLbl>
              <c:idx val="2"/>
              <c:layout>
                <c:manualLayout>
                  <c:x val="-4.5101520281868805E-2"/>
                  <c:y val="0.11534908226390375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2-43C9-B4A9-3FE16A6995C8}"/>
                </c:ext>
              </c:extLst>
            </c:dLbl>
            <c:dLbl>
              <c:idx val="3"/>
              <c:layout>
                <c:manualLayout>
                  <c:x val="-7.8389918138147094E-2"/>
                  <c:y val="-0.11207289722302358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2-43C9-B4A9-3FE16A6995C8}"/>
                </c:ext>
              </c:extLst>
            </c:dLbl>
            <c:dLbl>
              <c:idx val="4"/>
              <c:layout>
                <c:manualLayout>
                  <c:x val="-5.3292069511968382E-2"/>
                  <c:y val="-0.1658386891239863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2-43C9-B4A9-3FE16A6995C8}"/>
                </c:ext>
              </c:extLst>
            </c:dLbl>
            <c:dLbl>
              <c:idx val="5"/>
              <c:layout>
                <c:manualLayout>
                  <c:x val="-3.5425378566724168E-2"/>
                  <c:y val="-0.1342270860264353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2-43C9-B4A9-3FE16A6995C8}"/>
                </c:ext>
              </c:extLst>
            </c:dLbl>
            <c:dLbl>
              <c:idx val="6"/>
              <c:layout>
                <c:manualLayout>
                  <c:x val="0.1305859224594314"/>
                  <c:y val="-8.4581581341001646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2-43C9-B4A9-3FE16A6995C8}"/>
                </c:ext>
              </c:extLst>
            </c:dLbl>
            <c:dLbl>
              <c:idx val="7"/>
              <c:layout>
                <c:manualLayout>
                  <c:x val="7.4757712715263873E-3"/>
                  <c:y val="-0.12477079941968583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2-43C9-B4A9-3FE16A6995C8}"/>
                </c:ext>
              </c:extLst>
            </c:dLbl>
            <c:dLbl>
              <c:idx val="8"/>
              <c:layout>
                <c:manualLayout>
                  <c:x val="6.1471451617098764E-2"/>
                  <c:y val="-0.10349415455450021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2-43C9-B4A9-3FE16A6995C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 10.4.3.1'!$A$4:$A$9</c:f>
              <c:strCache>
                <c:ptCount val="6"/>
                <c:pt idx="0">
                  <c:v> Infraestructura agraria y equipamiento rural</c:v>
                </c:pt>
                <c:pt idx="1">
                  <c:v> Plan Nacional de regadíos</c:v>
                </c:pt>
                <c:pt idx="2">
                  <c:v> Sanidad de la producción agraria</c:v>
                </c:pt>
                <c:pt idx="3">
                  <c:v> Mejora de los sistemas y medios de producción</c:v>
                </c:pt>
                <c:pt idx="4">
                  <c:v> Regulación de mercados agrarios</c:v>
                </c:pt>
                <c:pt idx="5">
                  <c:v> Promoción agroalimentaria +  Información estadística y red contable +  Estudios y AT Informática y Comunicaciones +  Otras inversiones</c:v>
                </c:pt>
              </c:strCache>
            </c:strRef>
          </c:cat>
          <c:val>
            <c:numRef>
              <c:f>'GR 10.4.3.1'!$B$4:$B$9</c:f>
              <c:numCache>
                <c:formatCode>#,##0.00</c:formatCode>
                <c:ptCount val="6"/>
                <c:pt idx="0">
                  <c:v>8281.15</c:v>
                </c:pt>
                <c:pt idx="1">
                  <c:v>26290.06</c:v>
                </c:pt>
                <c:pt idx="2">
                  <c:v>16691.509999999998</c:v>
                </c:pt>
                <c:pt idx="3">
                  <c:v>951.51</c:v>
                </c:pt>
                <c:pt idx="4">
                  <c:v>7519.63</c:v>
                </c:pt>
                <c:pt idx="5">
                  <c:v>2346.13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962-43C9-B4A9-3FE16A6995C8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258968364866932"/>
          <c:y val="0.16868970284287668"/>
          <c:w val="0.31843684948864215"/>
          <c:h val="0.7468241318232565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kern="6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inversiones del MAPA en el Sector Pesquero. </a:t>
            </a:r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Año 2020	</a:t>
            </a:r>
          </a:p>
        </c:rich>
      </c:tx>
      <c:layout>
        <c:manualLayout>
          <c:xMode val="edge"/>
          <c:yMode val="edge"/>
          <c:x val="0.10252037585007533"/>
          <c:y val="3.203661327231131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1468393568706405"/>
          <c:y val="0.3157894736842124"/>
          <c:w val="0.51018274193497493"/>
          <c:h val="0.4324942791762025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7"/>
          <c:dPt>
            <c:idx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4-4F69-873C-38EC2A81B180}"/>
              </c:ext>
            </c:extLst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4-4F69-873C-38EC2A81B180}"/>
              </c:ext>
            </c:extLst>
          </c:dPt>
          <c:dPt>
            <c:idx val="2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4-4F69-873C-38EC2A81B180}"/>
              </c:ext>
            </c:extLst>
          </c:dPt>
          <c:dPt>
            <c:idx val="3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4-4F69-873C-38EC2A81B180}"/>
              </c:ext>
            </c:extLst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E4-4F69-873C-38EC2A81B180}"/>
              </c:ext>
            </c:extLst>
          </c:dPt>
          <c:dLbls>
            <c:dLbl>
              <c:idx val="0"/>
              <c:layout>
                <c:manualLayout>
                  <c:x val="3.9495966803291795E-2"/>
                  <c:y val="-0.10497088733162963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4-4F69-873C-38EC2A81B180}"/>
                </c:ext>
              </c:extLst>
            </c:dLbl>
            <c:dLbl>
              <c:idx val="1"/>
              <c:layout>
                <c:manualLayout>
                  <c:x val="1.0658076141082731E-2"/>
                  <c:y val="0.11427111007150104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4-4F69-873C-38EC2A81B180}"/>
                </c:ext>
              </c:extLst>
            </c:dLbl>
            <c:dLbl>
              <c:idx val="2"/>
              <c:layout>
                <c:manualLayout>
                  <c:x val="-4.2062405075144846E-2"/>
                  <c:y val="4.4971202041143923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4-4F69-873C-38EC2A81B180}"/>
                </c:ext>
              </c:extLst>
            </c:dLbl>
            <c:dLbl>
              <c:idx val="3"/>
              <c:layout>
                <c:manualLayout>
                  <c:x val="6.1180084166585283E-2"/>
                  <c:y val="-8.6542835810475005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4-4F69-873C-38EC2A81B180}"/>
                </c:ext>
              </c:extLst>
            </c:dLbl>
            <c:dLbl>
              <c:idx val="4"/>
              <c:layout>
                <c:manualLayout>
                  <c:x val="-5.8862913935762581E-2"/>
                  <c:y val="-9.7984483407728959E-2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4-4F69-873C-38EC2A81B18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'10.4.3.2'!$A$7:$A$10</c:f>
              <c:strCache>
                <c:ptCount val="4"/>
                <c:pt idx="0">
                  <c:v> Zonas marinas pesqueras</c:v>
                </c:pt>
                <c:pt idx="1">
                  <c:v> Adquisición y mantenimiento de medios de control e investigación </c:v>
                </c:pt>
                <c:pt idx="2">
                  <c:v> Sistemas de gestión, estudios y asistencia técnica</c:v>
                </c:pt>
                <c:pt idx="3">
                  <c:v> Orientación al consumo de los productos de la pesca</c:v>
                </c:pt>
              </c:strCache>
            </c:strRef>
          </c:cat>
          <c:val>
            <c:numRef>
              <c:f>'10.4.3.2'!$F$7:$F$10</c:f>
              <c:numCache>
                <c:formatCode>#,##0.0_);\(#,##0.0\)</c:formatCode>
                <c:ptCount val="4"/>
                <c:pt idx="0">
                  <c:v>4160.47</c:v>
                </c:pt>
                <c:pt idx="1">
                  <c:v>10961.05</c:v>
                </c:pt>
                <c:pt idx="2">
                  <c:v>2714.11</c:v>
                </c:pt>
                <c:pt idx="3">
                  <c:v>8498.5499999999993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4-4F69-873C-38EC2A81B180}"/>
            </c:ext>
          </c:extLst>
        </c:ser>
        <c:dLbls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061167626657984"/>
          <c:y val="0.29519450800915331"/>
          <c:w val="0.23579874627246936"/>
          <c:h val="0.5034324942791762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3957.3870522552306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4616.1569700155878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7292.159160002825</c:v>
              </c:pt>
              <c:pt idx="21">
                <c:v>7552.8931246840548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F-4DDE-8002-30CD4585810A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2524.4970329095577</c:v>
              </c:pt>
              <c:pt idx="2">
                <c:v>2588.4896247906258</c:v>
              </c:pt>
              <c:pt idx="3">
                <c:v>2616.1831623362987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2667.9540300745748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F-4DDE-8002-30CD4585810A}"/>
            </c:ext>
          </c:extLst>
        </c:ser>
        <c:dLbls/>
        <c:marker val="1"/>
        <c:axId val="39577472"/>
        <c:axId val="39579008"/>
      </c:lineChart>
      <c:catAx>
        <c:axId val="3957747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579008"/>
        <c:crosses val="autoZero"/>
        <c:auto val="1"/>
        <c:lblAlgn val="ctr"/>
        <c:lblOffset val="100"/>
        <c:tickLblSkip val="1"/>
        <c:tickMarkSkip val="1"/>
      </c:catAx>
      <c:valAx>
        <c:axId val="395790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57747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F9-4B02-A2E8-50882FE78188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F9-4B02-A2E8-50882FE78188}"/>
            </c:ext>
          </c:extLst>
        </c:ser>
        <c:dLbls/>
        <c:marker val="1"/>
        <c:axId val="39682432"/>
        <c:axId val="39683968"/>
      </c:lineChart>
      <c:catAx>
        <c:axId val="39682432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683968"/>
        <c:crosses val="autoZero"/>
        <c:auto val="1"/>
        <c:lblAlgn val="ctr"/>
        <c:lblOffset val="100"/>
        <c:tickLblSkip val="1"/>
        <c:tickMarkSkip val="1"/>
      </c:catAx>
      <c:valAx>
        <c:axId val="39683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682432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2798.8099289596089</c:v>
              </c:pt>
              <c:pt idx="2">
                <c:v>3116.4226305062912</c:v>
              </c:pt>
              <c:pt idx="3">
                <c:v>3492.3798184189732</c:v>
              </c:pt>
              <c:pt idx="4">
                <c:v>3957.3870522552315</c:v>
              </c:pt>
              <c:pt idx="5">
                <c:v>4435.5613659030141</c:v>
              </c:pt>
              <c:pt idx="6">
                <c:v>4718.7718116735814</c:v>
              </c:pt>
              <c:pt idx="7">
                <c:v>4585.7416313988533</c:v>
              </c:pt>
              <c:pt idx="8">
                <c:v>4343.3839511143588</c:v>
              </c:pt>
              <c:pt idx="9">
                <c:v>3816.1617538222472</c:v>
              </c:pt>
              <c:pt idx="10">
                <c:v>3805.9184115570952</c:v>
              </c:pt>
              <c:pt idx="11">
                <c:v>4057.9941991312862</c:v>
              </c:pt>
              <c:pt idx="12">
                <c:v>4284.2764035438113</c:v>
              </c:pt>
              <c:pt idx="13">
                <c:v>4616.1569700155915</c:v>
              </c:pt>
              <c:pt idx="17">
                <c:v>5272.3753628118384</c:v>
              </c:pt>
              <c:pt idx="18">
                <c:v>6124.7049994323534</c:v>
              </c:pt>
              <c:pt idx="19">
                <c:v>6823.3881875197121</c:v>
              </c:pt>
              <c:pt idx="20">
                <c:v>7292.1591600028278</c:v>
              </c:pt>
              <c:pt idx="21">
                <c:v>7552.8931246840566</c:v>
              </c:pt>
              <c:pt idx="22">
                <c:v>8026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BF-44FB-8108-E152254383A6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24"/>
              <c:pt idx="0">
                <c:v>1983</c:v>
              </c:pt>
              <c:pt idx="1">
                <c:v>1984</c:v>
              </c:pt>
              <c:pt idx="2">
                <c:v>1985</c:v>
              </c:pt>
              <c:pt idx="3">
                <c:v>1986</c:v>
              </c:pt>
              <c:pt idx="4">
                <c:v>1987</c:v>
              </c:pt>
              <c:pt idx="5">
                <c:v>1988</c:v>
              </c:pt>
              <c:pt idx="6">
                <c:v>1989</c:v>
              </c:pt>
              <c:pt idx="7">
                <c:v>1990</c:v>
              </c:pt>
              <c:pt idx="8">
                <c:v>1991</c:v>
              </c:pt>
              <c:pt idx="9">
                <c:v>1992</c:v>
              </c:pt>
              <c:pt idx="10">
                <c:v>1993</c:v>
              </c:pt>
              <c:pt idx="11">
                <c:v>1994</c:v>
              </c:pt>
              <c:pt idx="12">
                <c:v>1995</c:v>
              </c:pt>
              <c:pt idx="13">
                <c:v>1996</c:v>
              </c:pt>
              <c:pt idx="15">
                <c:v>Base 1997= 100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</c:strLit>
          </c:cat>
          <c:val>
            <c:numLit>
              <c:formatCode>General</c:formatCode>
              <c:ptCount val="23"/>
              <c:pt idx="0">
                <c:v>2564.0829943827148</c:v>
              </c:pt>
              <c:pt idx="1">
                <c:v>2524.4970329095595</c:v>
              </c:pt>
              <c:pt idx="2">
                <c:v>2588.4896247906249</c:v>
              </c:pt>
              <c:pt idx="3">
                <c:v>2616.1831623363</c:v>
              </c:pt>
              <c:pt idx="4">
                <c:v>2798.1878817725988</c:v>
              </c:pt>
              <c:pt idx="5">
                <c:v>2960.5695809815729</c:v>
              </c:pt>
              <c:pt idx="6">
                <c:v>2946.401213668702</c:v>
              </c:pt>
              <c:pt idx="7">
                <c:v>2667.9540300745766</c:v>
              </c:pt>
              <c:pt idx="8">
                <c:v>2362.9843260964772</c:v>
              </c:pt>
              <c:pt idx="9">
                <c:v>1945.6075878540901</c:v>
              </c:pt>
              <c:pt idx="10">
                <c:v>1856.1814076470978</c:v>
              </c:pt>
              <c:pt idx="11">
                <c:v>1905.1879883740248</c:v>
              </c:pt>
              <c:pt idx="12">
                <c:v>1916.8685773296133</c:v>
              </c:pt>
              <c:pt idx="13">
                <c:v>1995.0596084653191</c:v>
              </c:pt>
              <c:pt idx="17">
                <c:v>2227.0753844936708</c:v>
              </c:pt>
              <c:pt idx="18">
                <c:v>2526.3998452119481</c:v>
              </c:pt>
              <c:pt idx="19">
                <c:v>2739.2164542431606</c:v>
              </c:pt>
              <c:pt idx="20">
                <c:v>2829.8424448636797</c:v>
              </c:pt>
              <c:pt idx="21">
                <c:v>2814.0436381087907</c:v>
              </c:pt>
              <c:pt idx="22">
                <c:v>2862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BF-44FB-8108-E152254383A6}"/>
            </c:ext>
          </c:extLst>
        </c:ser>
        <c:dLbls/>
        <c:marker val="1"/>
        <c:axId val="39797120"/>
        <c:axId val="39798656"/>
      </c:lineChart>
      <c:catAx>
        <c:axId val="39797120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798656"/>
        <c:crosses val="autoZero"/>
        <c:auto val="1"/>
        <c:lblAlgn val="ctr"/>
        <c:lblOffset val="100"/>
        <c:tickLblSkip val="1"/>
        <c:tickMarkSkip val="1"/>
      </c:catAx>
      <c:valAx>
        <c:axId val="39798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797120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55" r="0.7500000000000065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v>Precios corrientes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2A-477C-BA4D-C3481E2FF753}"/>
            </c:ext>
          </c:extLst>
        </c:ser>
        <c:ser>
          <c:idx val="1"/>
          <c:order val="1"/>
          <c:tx>
            <c:v>Precios constantes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'17.1.2.5'!#REF!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'17.1.2.5'!#REF!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12A-477C-BA4D-C3481E2FF753}"/>
            </c:ext>
          </c:extLst>
        </c:ser>
        <c:dLbls/>
        <c:marker val="1"/>
        <c:axId val="39819904"/>
        <c:axId val="39829888"/>
      </c:lineChart>
      <c:catAx>
        <c:axId val="39819904"/>
        <c:scaling>
          <c:orientation val="minMax"/>
        </c:scaling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829888"/>
        <c:crosses val="autoZero"/>
        <c:auto val="1"/>
        <c:lblAlgn val="ctr"/>
        <c:lblOffset val="100"/>
        <c:tickLblSkip val="1"/>
        <c:tickMarkSkip val="1"/>
      </c:catAx>
      <c:valAx>
        <c:axId val="3982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819904"/>
        <c:crosses val="autoZero"/>
        <c:crossBetween val="midCat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30</xdr:row>
      <xdr:rowOff>27782</xdr:rowOff>
    </xdr:from>
    <xdr:to>
      <xdr:col>9</xdr:col>
      <xdr:colOff>457200</xdr:colOff>
      <xdr:row>56</xdr:row>
      <xdr:rowOff>150019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272257</xdr:colOff>
      <xdr:row>57</xdr:row>
      <xdr:rowOff>103981</xdr:rowOff>
    </xdr:from>
    <xdr:to>
      <xdr:col>9</xdr:col>
      <xdr:colOff>457200</xdr:colOff>
      <xdr:row>84</xdr:row>
      <xdr:rowOff>42068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25</xdr:row>
      <xdr:rowOff>38100</xdr:rowOff>
    </xdr:from>
    <xdr:to>
      <xdr:col>6</xdr:col>
      <xdr:colOff>66675</xdr:colOff>
      <xdr:row>62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</xdr:colOff>
      <xdr:row>26</xdr:row>
      <xdr:rowOff>38100</xdr:rowOff>
    </xdr:from>
    <xdr:to>
      <xdr:col>12</xdr:col>
      <xdr:colOff>1022985</xdr:colOff>
      <xdr:row>52</xdr:row>
      <xdr:rowOff>106045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71755</xdr:rowOff>
    </xdr:from>
    <xdr:to>
      <xdr:col>13</xdr:col>
      <xdr:colOff>66675</xdr:colOff>
      <xdr:row>52</xdr:row>
      <xdr:rowOff>168275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142875</xdr:rowOff>
    </xdr:from>
    <xdr:to>
      <xdr:col>12</xdr:col>
      <xdr:colOff>876300</xdr:colOff>
      <xdr:row>51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25</xdr:row>
      <xdr:rowOff>22225</xdr:rowOff>
    </xdr:from>
    <xdr:to>
      <xdr:col>7</xdr:col>
      <xdr:colOff>1473200</xdr:colOff>
      <xdr:row>49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23</xdr:row>
      <xdr:rowOff>104775</xdr:rowOff>
    </xdr:from>
    <xdr:to>
      <xdr:col>8</xdr:col>
      <xdr:colOff>1181100</xdr:colOff>
      <xdr:row>49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26</xdr:row>
      <xdr:rowOff>0</xdr:rowOff>
    </xdr:from>
    <xdr:to>
      <xdr:col>5</xdr:col>
      <xdr:colOff>1536699</xdr:colOff>
      <xdr:row>51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391991</xdr:colOff>
      <xdr:row>32</xdr:row>
      <xdr:rowOff>137747</xdr:rowOff>
    </xdr:from>
    <xdr:to>
      <xdr:col>16</xdr:col>
      <xdr:colOff>721391</xdr:colOff>
      <xdr:row>58</xdr:row>
      <xdr:rowOff>32972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391990</xdr:colOff>
      <xdr:row>60</xdr:row>
      <xdr:rowOff>66675</xdr:rowOff>
    </xdr:from>
    <xdr:to>
      <xdr:col>16</xdr:col>
      <xdr:colOff>721390</xdr:colOff>
      <xdr:row>87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315790</xdr:colOff>
      <xdr:row>32</xdr:row>
      <xdr:rowOff>126756</xdr:rowOff>
    </xdr:from>
    <xdr:to>
      <xdr:col>16</xdr:col>
      <xdr:colOff>1026190</xdr:colOff>
      <xdr:row>58</xdr:row>
      <xdr:rowOff>145806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315789</xdr:colOff>
      <xdr:row>61</xdr:row>
      <xdr:rowOff>84992</xdr:rowOff>
    </xdr:from>
    <xdr:to>
      <xdr:col>16</xdr:col>
      <xdr:colOff>1026189</xdr:colOff>
      <xdr:row>88</xdr:row>
      <xdr:rowOff>65942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24</xdr:row>
      <xdr:rowOff>123825</xdr:rowOff>
    </xdr:from>
    <xdr:to>
      <xdr:col>4</xdr:col>
      <xdr:colOff>1855574</xdr:colOff>
      <xdr:row>50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51</xdr:row>
      <xdr:rowOff>85725</xdr:rowOff>
    </xdr:from>
    <xdr:to>
      <xdr:col>4</xdr:col>
      <xdr:colOff>1855575</xdr:colOff>
      <xdr:row>76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" name="Rectangle 2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" name="Rectangle 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" name="Rectangle 4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" name="Rectangle 7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" name="Rectangle 8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" name="Rectangle 2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" name="Rectangle 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" name="Rectangle 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" name="Rectangle 7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" name="Rectangle 8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" name="Rectangle 11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" name="Rectangle 22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" name="Rectangle 7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" name="Rectangle 8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" name="Rectangle 11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" name="Rectangle 22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" name="Rectangle 3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" name="Rectangle 4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" name="Rectangle 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" name="Rectangle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" name="Rectangle 1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1" name="Rectangle 22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2" name="Rectangle 3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3" name="Rectangle 4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4" name="Rectangle 7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5" name="Rectangle 8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6" name="Rectangle 11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7" name="Rectangle 22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8" name="Rectangle 3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9" name="Rectangle 4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3" name="Rectangle 2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4" name="Rectangle 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5" name="Rectangle 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6" name="Rectangle 7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7" name="Rectangle 8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8" name="Rectangle 11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9" name="Rectangle 22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0" name="Rectangle 3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1" name="Rectangle 4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2" name="Rectangle 7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3" name="Rectangle 8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4" name="Rectangle 11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5" name="Rectangle 22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6" name="Rectangle 3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7" name="Rectangle 4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8" name="Rectangle 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9" name="Rectangle 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0" name="Rectangle 11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1" name="Rectangle 22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2" name="Rectangle 3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3" name="Rectangle 4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4" name="Rectangle 7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5" name="Rectangle 8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6" name="Rectangle 11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7" name="Rectangle 22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8" name="Rectangle 3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9" name="Rectangle 4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0" name="Rectangle 7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1" name="Rectangle 8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2" name="Rectangle 1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3" name="Rectangle 22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4" name="Rectangle 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5" name="Rectangle 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6" name="Rectangle 7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7" name="Rectangle 8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8" name="Rectangle 11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9" name="Rectangle 22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" name="Rectangle 3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1" name="Rectangle 4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2" name="Rectangle 7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3" name="Rectangle 8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4" name="Rectangle 11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5" name="Rectangle 22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6" name="Rectangle 3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7" name="Rectangle 4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8" name="Rectangle 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9" name="Rectangle 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0" name="Rectangle 11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" name="Rectangle 22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2" name="Rectangle 3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3" name="Rectangle 4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4" name="Rectangle 7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5" name="Rectangle 8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6" name="Rectangle 11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7" name="Rectangle 22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>
          <a:spLocks noChangeArrowheads="1"/>
        </xdr:cNvSpPr>
      </xdr:nvSpPr>
      <xdr:spPr bwMode="auto">
        <a:xfrm>
          <a:off x="8778240" y="15849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31</xdr:row>
      <xdr:rowOff>123825</xdr:rowOff>
    </xdr:from>
    <xdr:to>
      <xdr:col>7</xdr:col>
      <xdr:colOff>1152525</xdr:colOff>
      <xdr:row>52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55</xdr:row>
      <xdr:rowOff>9524</xdr:rowOff>
    </xdr:from>
    <xdr:to>
      <xdr:col>7</xdr:col>
      <xdr:colOff>1143000</xdr:colOff>
      <xdr:row>75</xdr:row>
      <xdr:rowOff>57149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650239</xdr:colOff>
      <xdr:row>34</xdr:row>
      <xdr:rowOff>152401</xdr:rowOff>
    </xdr:from>
    <xdr:to>
      <xdr:col>13</xdr:col>
      <xdr:colOff>477679</xdr:colOff>
      <xdr:row>63</xdr:row>
      <xdr:rowOff>125142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0879" y="6776721"/>
          <a:ext cx="9946800" cy="4981621"/>
        </a:xfrm>
        <a:prstGeom prst="rect">
          <a:avLst/>
        </a:prstGeom>
      </xdr:spPr>
    </xdr:pic>
    <xdr:clientData/>
  </xdr:twoCellAnchor>
  <xdr:twoCellAnchor editAs="oneCell">
    <xdr:from>
      <xdr:col>1</xdr:col>
      <xdr:colOff>690880</xdr:colOff>
      <xdr:row>64</xdr:row>
      <xdr:rowOff>101600</xdr:rowOff>
    </xdr:from>
    <xdr:to>
      <xdr:col>13</xdr:col>
      <xdr:colOff>516471</xdr:colOff>
      <xdr:row>96</xdr:row>
      <xdr:rowOff>39360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1520" y="11907520"/>
          <a:ext cx="9944951" cy="5464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1016000</xdr:colOff>
      <xdr:row>35</xdr:row>
      <xdr:rowOff>114299</xdr:rowOff>
    </xdr:from>
    <xdr:to>
      <xdr:col>13</xdr:col>
      <xdr:colOff>306700</xdr:colOff>
      <xdr:row>69</xdr:row>
      <xdr:rowOff>122271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6000" y="7048499"/>
          <a:ext cx="11419200" cy="5621372"/>
        </a:xfrm>
        <a:prstGeom prst="rect">
          <a:avLst/>
        </a:prstGeom>
      </xdr:spPr>
    </xdr:pic>
    <xdr:clientData/>
  </xdr:twoCellAnchor>
  <xdr:twoCellAnchor editAs="oneCell">
    <xdr:from>
      <xdr:col>0</xdr:col>
      <xdr:colOff>1041399</xdr:colOff>
      <xdr:row>71</xdr:row>
      <xdr:rowOff>127000</xdr:rowOff>
    </xdr:from>
    <xdr:to>
      <xdr:col>13</xdr:col>
      <xdr:colOff>332099</xdr:colOff>
      <xdr:row>104</xdr:row>
      <xdr:rowOff>14932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1399" y="13004800"/>
          <a:ext cx="11419200" cy="53362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66675</xdr:rowOff>
    </xdr:from>
    <xdr:to>
      <xdr:col>3</xdr:col>
      <xdr:colOff>1457325</xdr:colOff>
      <xdr:row>46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27</xdr:row>
      <xdr:rowOff>30480</xdr:rowOff>
    </xdr:from>
    <xdr:to>
      <xdr:col>7</xdr:col>
      <xdr:colOff>8255</xdr:colOff>
      <xdr:row>49</xdr:row>
      <xdr:rowOff>144780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xmlns="" id="{98949893-ED4D-45A7-AC9E-7ACE7EF82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248284</xdr:colOff>
      <xdr:row>27</xdr:row>
      <xdr:rowOff>12701</xdr:rowOff>
    </xdr:from>
    <xdr:to>
      <xdr:col>7</xdr:col>
      <xdr:colOff>50799</xdr:colOff>
      <xdr:row>49</xdr:row>
      <xdr:rowOff>132081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1DA2EC4-067F-40FC-B55C-DD466D949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155575</xdr:rowOff>
    </xdr:from>
    <xdr:to>
      <xdr:col>3</xdr:col>
      <xdr:colOff>1430200</xdr:colOff>
      <xdr:row>41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19</xdr:row>
      <xdr:rowOff>0</xdr:rowOff>
    </xdr:from>
    <xdr:to>
      <xdr:col>7</xdr:col>
      <xdr:colOff>7620</xdr:colOff>
      <xdr:row>44</xdr:row>
      <xdr:rowOff>80010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2F1B778-AA81-4B3D-94B0-9B16FAB0D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15</xdr:row>
      <xdr:rowOff>106680</xdr:rowOff>
    </xdr:from>
    <xdr:to>
      <xdr:col>8</xdr:col>
      <xdr:colOff>495300</xdr:colOff>
      <xdr:row>41</xdr:row>
      <xdr:rowOff>46990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4DE0724-C195-445F-87D5-F551EC811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17</xdr:row>
      <xdr:rowOff>104775</xdr:rowOff>
    </xdr:from>
    <xdr:to>
      <xdr:col>6</xdr:col>
      <xdr:colOff>807275</xdr:colOff>
      <xdr:row>42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9</xdr:col>
      <xdr:colOff>0</xdr:colOff>
      <xdr:row>13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9</xdr:col>
      <xdr:colOff>0</xdr:colOff>
      <xdr:row>14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9</xdr:col>
      <xdr:colOff>0</xdr:colOff>
      <xdr:row>14</xdr:row>
      <xdr:rowOff>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9</xdr:col>
      <xdr:colOff>0</xdr:colOff>
      <xdr:row>8</xdr:row>
      <xdr:rowOff>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9</xdr:col>
      <xdr:colOff>0</xdr:colOff>
      <xdr:row>8</xdr:row>
      <xdr:rowOff>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9</xdr:col>
      <xdr:colOff>0</xdr:colOff>
      <xdr:row>14</xdr:row>
      <xdr:rowOff>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9</xdr:col>
      <xdr:colOff>0</xdr:colOff>
      <xdr:row>14</xdr:row>
      <xdr:rowOff>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9</xdr:col>
      <xdr:colOff>0</xdr:colOff>
      <xdr:row>15</xdr:row>
      <xdr:rowOff>0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9</xdr:col>
      <xdr:colOff>0</xdr:colOff>
      <xdr:row>15</xdr:row>
      <xdr:rowOff>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9</xdr:col>
      <xdr:colOff>0</xdr:colOff>
      <xdr:row>9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9</xdr:col>
      <xdr:colOff>0</xdr:colOff>
      <xdr:row>9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9" name="Rectangle 1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" name="Rectangle 2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" name="Rectangle 3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" name="Rectangle 4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" name="Rectangle 5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" name="Rectangle 6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" name="Rectangle 7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" name="Rectangle 8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" name="Rectangle 9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" name="Rectangle 10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1" name="Rectangle 11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2" name="Rectangle 12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3" name="Rectangle 13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4" name="Rectangle 14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5" name="Rectangle 15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6" name="Rectangle 1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7" name="Rectangle 17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38" name="Rectangle 18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9" name="Rectangle 19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0" name="Rectangle 1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1" name="Rectangle 2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2" name="Rectangle 3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3" name="Rectangle 4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4" name="Rectangle 5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5" name="Rectangle 6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6" name="Rectangle 7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7" name="Rectangle 8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8" name="Rectangle 9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49" name="Rectangle 10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0" name="Rectangle 11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1" name="Rectangle 12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2" name="Rectangle 13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3" name="Rectangle 14">
          <a:extLs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4" name="Rectangle 15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5" name="Rectangle 16">
          <a:extLs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6" name="Rectangle 17">
          <a:extLs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57" name="Rectangle 18">
          <a:extLs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8" name="Rectangle 19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59" name="Rectangle 1">
          <a:extLs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0" name="Rectangle 2">
          <a:extLs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1" name="Rectangle 3">
          <a:extLst>
            <a:ext uri="{FF2B5EF4-FFF2-40B4-BE49-F238E27FC236}">
              <a16:creationId xmlns:a16="http://schemas.microsoft.com/office/drawing/2014/main" xmlns="" id="{00000000-0008-0000-0A00-00003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2" name="Rectangle 4">
          <a:extLs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3" name="Rectangle 5">
          <a:extLs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4" name="Rectangle 6">
          <a:extLs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5" name="Rectangle 7">
          <a:extLs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6" name="Rectangle 8">
          <a:extLs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7" name="Rectangle 9">
          <a:extLs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8" name="Rectangle 10">
          <a:extLs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69" name="Rectangle 11">
          <a:extLs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0" name="Rectangle 12">
          <a:extLs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1" name="Rectangle 13">
          <a:extLs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2" name="Rectangle 14">
          <a:extLs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3" name="Rectangle 15">
          <a:extLs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4" name="Rectangle 16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5" name="Rectangle 17">
          <a:extLs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76" name="Rectangle 18">
          <a:extLs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7" name="Rectangle 19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8" name="Rectangle 1">
          <a:extLs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79" name="Rectangle 2">
          <a:extLs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" name="Rectangle 3">
          <a:extLs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1" name="Rectangle 4">
          <a:extLs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2" name="Rectangle 5">
          <a:extLst>
            <a:ext uri="{FF2B5EF4-FFF2-40B4-BE49-F238E27FC236}">
              <a16:creationId xmlns:a16="http://schemas.microsoft.com/office/drawing/2014/main" xmlns="" id="{00000000-0008-0000-0A00-00005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3" name="Rectangle 6">
          <a:extLs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4" name="Rectangle 7">
          <a:extLst>
            <a:ext uri="{FF2B5EF4-FFF2-40B4-BE49-F238E27FC236}">
              <a16:creationId xmlns:a16="http://schemas.microsoft.com/office/drawing/2014/main" xmlns="" id="{00000000-0008-0000-0A00-00005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5" name="Rectangle 8">
          <a:extLst>
            <a:ext uri="{FF2B5EF4-FFF2-40B4-BE49-F238E27FC236}">
              <a16:creationId xmlns:a16="http://schemas.microsoft.com/office/drawing/2014/main" xmlns="" id="{00000000-0008-0000-0A00-00005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6" name="Rectangle 9">
          <a:extLst>
            <a:ext uri="{FF2B5EF4-FFF2-40B4-BE49-F238E27FC236}">
              <a16:creationId xmlns:a16="http://schemas.microsoft.com/office/drawing/2014/main" xmlns="" id="{00000000-0008-0000-0A00-00005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7" name="Rectangle 10">
          <a:extLst>
            <a:ext uri="{FF2B5EF4-FFF2-40B4-BE49-F238E27FC236}">
              <a16:creationId xmlns:a16="http://schemas.microsoft.com/office/drawing/2014/main" xmlns="" id="{00000000-0008-0000-0A00-00005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8" name="Rectangle 11">
          <a:extLs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9" name="Rectangle 12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0" name="Rectangle 13">
          <a:extLs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" name="Rectangle 14">
          <a:extLs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2" name="Rectangle 15">
          <a:extLst>
            <a:ext uri="{FF2B5EF4-FFF2-40B4-BE49-F238E27FC236}">
              <a16:creationId xmlns:a16="http://schemas.microsoft.com/office/drawing/2014/main" xmlns="" id="{00000000-0008-0000-0A00-00005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3" name="Rectangle 16">
          <a:extLs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4" name="Rectangle 17">
          <a:extLst>
            <a:ext uri="{FF2B5EF4-FFF2-40B4-BE49-F238E27FC236}">
              <a16:creationId xmlns:a16="http://schemas.microsoft.com/office/drawing/2014/main" xmlns="" id="{00000000-0008-0000-0A00-00005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95" name="Rectangle 18">
          <a:extLst>
            <a:ext uri="{FF2B5EF4-FFF2-40B4-BE49-F238E27FC236}">
              <a16:creationId xmlns:a16="http://schemas.microsoft.com/office/drawing/2014/main" xmlns="" id="{00000000-0008-0000-0A00-00005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6" name="Rectangle 19">
          <a:extLs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7" name="Rectangle 1">
          <a:extLst>
            <a:ext uri="{FF2B5EF4-FFF2-40B4-BE49-F238E27FC236}">
              <a16:creationId xmlns:a16="http://schemas.microsoft.com/office/drawing/2014/main" xmlns="" id="{00000000-0008-0000-0A00-00006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8" name="Rectangle 2">
          <a:extLst>
            <a:ext uri="{FF2B5EF4-FFF2-40B4-BE49-F238E27FC236}">
              <a16:creationId xmlns:a16="http://schemas.microsoft.com/office/drawing/2014/main" xmlns="" id="{00000000-0008-0000-0A00-00006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9" name="Rectangle 3">
          <a:extLs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0" name="Rectangle 4">
          <a:extLs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1" name="Rectangle 5">
          <a:extLst>
            <a:ext uri="{FF2B5EF4-FFF2-40B4-BE49-F238E27FC236}">
              <a16:creationId xmlns:a16="http://schemas.microsoft.com/office/drawing/2014/main" xmlns="" id="{00000000-0008-0000-0A00-00006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2" name="Rectangle 6">
          <a:extLst>
            <a:ext uri="{FF2B5EF4-FFF2-40B4-BE49-F238E27FC236}">
              <a16:creationId xmlns:a16="http://schemas.microsoft.com/office/drawing/2014/main" xmlns="" id="{00000000-0008-0000-0A00-00006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3" name="Rectangle 7">
          <a:extLst>
            <a:ext uri="{FF2B5EF4-FFF2-40B4-BE49-F238E27FC236}">
              <a16:creationId xmlns:a16="http://schemas.microsoft.com/office/drawing/2014/main" xmlns="" id="{00000000-0008-0000-0A00-00006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4" name="Rectangle 8">
          <a:extLst>
            <a:ext uri="{FF2B5EF4-FFF2-40B4-BE49-F238E27FC236}">
              <a16:creationId xmlns:a16="http://schemas.microsoft.com/office/drawing/2014/main" xmlns="" id="{00000000-0008-0000-0A00-00006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5" name="Rectangle 9">
          <a:extLst>
            <a:ext uri="{FF2B5EF4-FFF2-40B4-BE49-F238E27FC236}">
              <a16:creationId xmlns:a16="http://schemas.microsoft.com/office/drawing/2014/main" xmlns="" id="{00000000-0008-0000-0A00-00006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6" name="Rectangle 10">
          <a:extLst>
            <a:ext uri="{FF2B5EF4-FFF2-40B4-BE49-F238E27FC236}">
              <a16:creationId xmlns:a16="http://schemas.microsoft.com/office/drawing/2014/main" xmlns="" id="{00000000-0008-0000-0A00-00006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7" name="Rectangle 11">
          <a:extLst>
            <a:ext uri="{FF2B5EF4-FFF2-40B4-BE49-F238E27FC236}">
              <a16:creationId xmlns:a16="http://schemas.microsoft.com/office/drawing/2014/main" xmlns="" id="{00000000-0008-0000-0A00-00006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8" name="Rectangle 12">
          <a:extLst>
            <a:ext uri="{FF2B5EF4-FFF2-40B4-BE49-F238E27FC236}">
              <a16:creationId xmlns:a16="http://schemas.microsoft.com/office/drawing/2014/main" xmlns="" id="{00000000-0008-0000-0A00-00006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09" name="Rectangle 13">
          <a:extLst>
            <a:ext uri="{FF2B5EF4-FFF2-40B4-BE49-F238E27FC236}">
              <a16:creationId xmlns:a16="http://schemas.microsoft.com/office/drawing/2014/main" xmlns="" id="{00000000-0008-0000-0A00-00006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0" name="Rectangle 14">
          <a:extLst>
            <a:ext uri="{FF2B5EF4-FFF2-40B4-BE49-F238E27FC236}">
              <a16:creationId xmlns:a16="http://schemas.microsoft.com/office/drawing/2014/main" xmlns="" id="{00000000-0008-0000-0A00-00006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1" name="Rectangle 15">
          <a:extLst>
            <a:ext uri="{FF2B5EF4-FFF2-40B4-BE49-F238E27FC236}">
              <a16:creationId xmlns:a16="http://schemas.microsoft.com/office/drawing/2014/main" xmlns="" id="{00000000-0008-0000-0A00-00006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2" name="Rectangle 16">
          <a:extLst>
            <a:ext uri="{FF2B5EF4-FFF2-40B4-BE49-F238E27FC236}">
              <a16:creationId xmlns:a16="http://schemas.microsoft.com/office/drawing/2014/main" xmlns="" id="{00000000-0008-0000-0A00-00007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3" name="Rectangle 17">
          <a:extLst>
            <a:ext uri="{FF2B5EF4-FFF2-40B4-BE49-F238E27FC236}">
              <a16:creationId xmlns:a16="http://schemas.microsoft.com/office/drawing/2014/main" xmlns="" id="{00000000-0008-0000-0A00-00007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14" name="Rectangle 18">
          <a:extLst>
            <a:ext uri="{FF2B5EF4-FFF2-40B4-BE49-F238E27FC236}">
              <a16:creationId xmlns:a16="http://schemas.microsoft.com/office/drawing/2014/main" xmlns="" id="{00000000-0008-0000-0A00-00007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5" name="Rectangle 19">
          <a:extLst>
            <a:ext uri="{FF2B5EF4-FFF2-40B4-BE49-F238E27FC236}">
              <a16:creationId xmlns:a16="http://schemas.microsoft.com/office/drawing/2014/main" xmlns="" id="{00000000-0008-0000-0A00-00007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6" name="Rectangle 1">
          <a:extLst>
            <a:ext uri="{FF2B5EF4-FFF2-40B4-BE49-F238E27FC236}">
              <a16:creationId xmlns:a16="http://schemas.microsoft.com/office/drawing/2014/main" xmlns="" id="{00000000-0008-0000-0A00-00007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7" name="Rectangle 2">
          <a:extLst>
            <a:ext uri="{FF2B5EF4-FFF2-40B4-BE49-F238E27FC236}">
              <a16:creationId xmlns:a16="http://schemas.microsoft.com/office/drawing/2014/main" xmlns="" id="{00000000-0008-0000-0A00-00007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8" name="Rectangle 3">
          <a:extLs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19" name="Rectangle 4">
          <a:extLst>
            <a:ext uri="{FF2B5EF4-FFF2-40B4-BE49-F238E27FC236}">
              <a16:creationId xmlns:a16="http://schemas.microsoft.com/office/drawing/2014/main" xmlns="" id="{00000000-0008-0000-0A00-00007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0" name="Rectangle 5">
          <a:extLst>
            <a:ext uri="{FF2B5EF4-FFF2-40B4-BE49-F238E27FC236}">
              <a16:creationId xmlns:a16="http://schemas.microsoft.com/office/drawing/2014/main" xmlns="" id="{00000000-0008-0000-0A00-00007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1" name="Rectangle 6">
          <a:extLst>
            <a:ext uri="{FF2B5EF4-FFF2-40B4-BE49-F238E27FC236}">
              <a16:creationId xmlns:a16="http://schemas.microsoft.com/office/drawing/2014/main" xmlns="" id="{00000000-0008-0000-0A00-00007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2" name="Rectangle 7">
          <a:extLst>
            <a:ext uri="{FF2B5EF4-FFF2-40B4-BE49-F238E27FC236}">
              <a16:creationId xmlns:a16="http://schemas.microsoft.com/office/drawing/2014/main" xmlns="" id="{00000000-0008-0000-0A00-00007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3" name="Rectangle 8">
          <a:extLst>
            <a:ext uri="{FF2B5EF4-FFF2-40B4-BE49-F238E27FC236}">
              <a16:creationId xmlns:a16="http://schemas.microsoft.com/office/drawing/2014/main" xmlns="" id="{00000000-0008-0000-0A00-00007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4" name="Rectangle 9">
          <a:extLst>
            <a:ext uri="{FF2B5EF4-FFF2-40B4-BE49-F238E27FC236}">
              <a16:creationId xmlns:a16="http://schemas.microsoft.com/office/drawing/2014/main" xmlns="" id="{00000000-0008-0000-0A00-00007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5" name="Rectangle 10">
          <a:extLst>
            <a:ext uri="{FF2B5EF4-FFF2-40B4-BE49-F238E27FC236}">
              <a16:creationId xmlns:a16="http://schemas.microsoft.com/office/drawing/2014/main" xmlns="" id="{00000000-0008-0000-0A00-00007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6" name="Rectangle 11">
          <a:extLst>
            <a:ext uri="{FF2B5EF4-FFF2-40B4-BE49-F238E27FC236}">
              <a16:creationId xmlns:a16="http://schemas.microsoft.com/office/drawing/2014/main" xmlns="" id="{00000000-0008-0000-0A00-00007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7" name="Rectangle 12">
          <a:extLst>
            <a:ext uri="{FF2B5EF4-FFF2-40B4-BE49-F238E27FC236}">
              <a16:creationId xmlns:a16="http://schemas.microsoft.com/office/drawing/2014/main" xmlns="" id="{00000000-0008-0000-0A00-00007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8" name="Rectangle 13">
          <a:extLst>
            <a:ext uri="{FF2B5EF4-FFF2-40B4-BE49-F238E27FC236}">
              <a16:creationId xmlns:a16="http://schemas.microsoft.com/office/drawing/2014/main" xmlns="" id="{00000000-0008-0000-0A00-00008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29" name="Rectangle 14">
          <a:extLst>
            <a:ext uri="{FF2B5EF4-FFF2-40B4-BE49-F238E27FC236}">
              <a16:creationId xmlns:a16="http://schemas.microsoft.com/office/drawing/2014/main" xmlns="" id="{00000000-0008-0000-0A00-00008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0" name="Rectangle 15">
          <a:extLst>
            <a:ext uri="{FF2B5EF4-FFF2-40B4-BE49-F238E27FC236}">
              <a16:creationId xmlns:a16="http://schemas.microsoft.com/office/drawing/2014/main" xmlns="" id="{00000000-0008-0000-0A00-00008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1" name="Rectangle 16">
          <a:extLst>
            <a:ext uri="{FF2B5EF4-FFF2-40B4-BE49-F238E27FC236}">
              <a16:creationId xmlns:a16="http://schemas.microsoft.com/office/drawing/2014/main" xmlns="" id="{00000000-0008-0000-0A00-00008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2" name="Rectangle 17">
          <a:extLst>
            <a:ext uri="{FF2B5EF4-FFF2-40B4-BE49-F238E27FC236}">
              <a16:creationId xmlns:a16="http://schemas.microsoft.com/office/drawing/2014/main" xmlns="" id="{00000000-0008-0000-0A00-00008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33" name="Rectangle 18">
          <a:extLst>
            <a:ext uri="{FF2B5EF4-FFF2-40B4-BE49-F238E27FC236}">
              <a16:creationId xmlns:a16="http://schemas.microsoft.com/office/drawing/2014/main" xmlns="" id="{00000000-0008-0000-0A00-00008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4" name="Rectangle 19">
          <a:extLst>
            <a:ext uri="{FF2B5EF4-FFF2-40B4-BE49-F238E27FC236}">
              <a16:creationId xmlns:a16="http://schemas.microsoft.com/office/drawing/2014/main" xmlns="" id="{00000000-0008-0000-0A00-00008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5" name="Rectangle 1">
          <a:extLst>
            <a:ext uri="{FF2B5EF4-FFF2-40B4-BE49-F238E27FC236}">
              <a16:creationId xmlns:a16="http://schemas.microsoft.com/office/drawing/2014/main" xmlns="" id="{00000000-0008-0000-0A00-00008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6" name="Rectangle 2">
          <a:extLst>
            <a:ext uri="{FF2B5EF4-FFF2-40B4-BE49-F238E27FC236}">
              <a16:creationId xmlns:a16="http://schemas.microsoft.com/office/drawing/2014/main" xmlns="" id="{00000000-0008-0000-0A00-00008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7" name="Rectangle 3">
          <a:extLst>
            <a:ext uri="{FF2B5EF4-FFF2-40B4-BE49-F238E27FC236}">
              <a16:creationId xmlns:a16="http://schemas.microsoft.com/office/drawing/2014/main" xmlns="" id="{00000000-0008-0000-0A00-00008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8" name="Rectangle 4">
          <a:extLst>
            <a:ext uri="{FF2B5EF4-FFF2-40B4-BE49-F238E27FC236}">
              <a16:creationId xmlns:a16="http://schemas.microsoft.com/office/drawing/2014/main" xmlns="" id="{00000000-0008-0000-0A00-00008A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9" name="Rectangle 5">
          <a:extLst>
            <a:ext uri="{FF2B5EF4-FFF2-40B4-BE49-F238E27FC236}">
              <a16:creationId xmlns:a16="http://schemas.microsoft.com/office/drawing/2014/main" xmlns="" id="{00000000-0008-0000-0A00-00008B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0" name="Rectangle 6">
          <a:extLst>
            <a:ext uri="{FF2B5EF4-FFF2-40B4-BE49-F238E27FC236}">
              <a16:creationId xmlns:a16="http://schemas.microsoft.com/office/drawing/2014/main" xmlns="" id="{00000000-0008-0000-0A00-00008C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1" name="Rectangle 7">
          <a:extLst>
            <a:ext uri="{FF2B5EF4-FFF2-40B4-BE49-F238E27FC236}">
              <a16:creationId xmlns:a16="http://schemas.microsoft.com/office/drawing/2014/main" xmlns="" id="{00000000-0008-0000-0A00-00008D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2" name="Rectangle 8">
          <a:extLst>
            <a:ext uri="{FF2B5EF4-FFF2-40B4-BE49-F238E27FC236}">
              <a16:creationId xmlns:a16="http://schemas.microsoft.com/office/drawing/2014/main" xmlns="" id="{00000000-0008-0000-0A00-00008E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3" name="Rectangle 9">
          <a:extLst>
            <a:ext uri="{FF2B5EF4-FFF2-40B4-BE49-F238E27FC236}">
              <a16:creationId xmlns:a16="http://schemas.microsoft.com/office/drawing/2014/main" xmlns="" id="{00000000-0008-0000-0A00-00008F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4" name="Rectangle 10">
          <a:extLst>
            <a:ext uri="{FF2B5EF4-FFF2-40B4-BE49-F238E27FC236}">
              <a16:creationId xmlns:a16="http://schemas.microsoft.com/office/drawing/2014/main" xmlns="" id="{00000000-0008-0000-0A00-000090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5" name="Rectangle 11">
          <a:extLst>
            <a:ext uri="{FF2B5EF4-FFF2-40B4-BE49-F238E27FC236}">
              <a16:creationId xmlns:a16="http://schemas.microsoft.com/office/drawing/2014/main" xmlns="" id="{00000000-0008-0000-0A00-000091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6" name="Rectangle 12">
          <a:extLst>
            <a:ext uri="{FF2B5EF4-FFF2-40B4-BE49-F238E27FC236}">
              <a16:creationId xmlns:a16="http://schemas.microsoft.com/office/drawing/2014/main" xmlns="" id="{00000000-0008-0000-0A00-000092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7" name="Rectangle 13">
          <a:extLst>
            <a:ext uri="{FF2B5EF4-FFF2-40B4-BE49-F238E27FC236}">
              <a16:creationId xmlns:a16="http://schemas.microsoft.com/office/drawing/2014/main" xmlns="" id="{00000000-0008-0000-0A00-000093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8" name="Rectangle 14">
          <a:extLst>
            <a:ext uri="{FF2B5EF4-FFF2-40B4-BE49-F238E27FC236}">
              <a16:creationId xmlns:a16="http://schemas.microsoft.com/office/drawing/2014/main" xmlns="" id="{00000000-0008-0000-0A00-000094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49" name="Rectangle 15">
          <a:extLst>
            <a:ext uri="{FF2B5EF4-FFF2-40B4-BE49-F238E27FC236}">
              <a16:creationId xmlns:a16="http://schemas.microsoft.com/office/drawing/2014/main" xmlns="" id="{00000000-0008-0000-0A00-000095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0" name="Rectangle 16">
          <a:extLst>
            <a:ext uri="{FF2B5EF4-FFF2-40B4-BE49-F238E27FC236}">
              <a16:creationId xmlns:a16="http://schemas.microsoft.com/office/drawing/2014/main" xmlns="" id="{00000000-0008-0000-0A00-000096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1" name="Rectangle 17">
          <a:extLst>
            <a:ext uri="{FF2B5EF4-FFF2-40B4-BE49-F238E27FC236}">
              <a16:creationId xmlns:a16="http://schemas.microsoft.com/office/drawing/2014/main" xmlns="" id="{00000000-0008-0000-0A00-000097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52" name="Rectangle 18">
          <a:extLst>
            <a:ext uri="{FF2B5EF4-FFF2-40B4-BE49-F238E27FC236}">
              <a16:creationId xmlns:a16="http://schemas.microsoft.com/office/drawing/2014/main" xmlns="" id="{00000000-0008-0000-0A00-000098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3" name="Rectangle 19">
          <a:extLst>
            <a:ext uri="{FF2B5EF4-FFF2-40B4-BE49-F238E27FC236}">
              <a16:creationId xmlns:a16="http://schemas.microsoft.com/office/drawing/2014/main" xmlns="" id="{00000000-0008-0000-0A00-000099000000}"/>
            </a:ext>
          </a:extLst>
        </xdr:cNvPr>
        <xdr:cNvSpPr>
          <a:spLocks noChangeArrowheads="1"/>
        </xdr:cNvSpPr>
      </xdr:nvSpPr>
      <xdr:spPr bwMode="auto">
        <a:xfrm>
          <a:off x="5334000" y="97155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4" name="Rectangle 1">
          <a:extLst>
            <a:ext uri="{FF2B5EF4-FFF2-40B4-BE49-F238E27FC236}">
              <a16:creationId xmlns:a16="http://schemas.microsoft.com/office/drawing/2014/main" xmlns="" id="{00000000-0008-0000-0A00-00009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5" name="Rectangle 2">
          <a:extLst>
            <a:ext uri="{FF2B5EF4-FFF2-40B4-BE49-F238E27FC236}">
              <a16:creationId xmlns:a16="http://schemas.microsoft.com/office/drawing/2014/main" xmlns="" id="{00000000-0008-0000-0A00-00009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6" name="Rectangle 3">
          <a:extLst>
            <a:ext uri="{FF2B5EF4-FFF2-40B4-BE49-F238E27FC236}">
              <a16:creationId xmlns:a16="http://schemas.microsoft.com/office/drawing/2014/main" xmlns="" id="{00000000-0008-0000-0A00-00009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7" name="Rectangle 4">
          <a:extLst>
            <a:ext uri="{FF2B5EF4-FFF2-40B4-BE49-F238E27FC236}">
              <a16:creationId xmlns:a16="http://schemas.microsoft.com/office/drawing/2014/main" xmlns="" id="{00000000-0008-0000-0A00-00009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8" name="Rectangle 5">
          <a:extLst>
            <a:ext uri="{FF2B5EF4-FFF2-40B4-BE49-F238E27FC236}">
              <a16:creationId xmlns:a16="http://schemas.microsoft.com/office/drawing/2014/main" xmlns="" id="{00000000-0008-0000-0A00-00009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59" name="Rectangle 6">
          <a:extLst>
            <a:ext uri="{FF2B5EF4-FFF2-40B4-BE49-F238E27FC236}">
              <a16:creationId xmlns:a16="http://schemas.microsoft.com/office/drawing/2014/main" xmlns="" id="{00000000-0008-0000-0A00-00009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0" name="Rectangle 7">
          <a:extLs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1" name="Rectangle 8">
          <a:extLst>
            <a:ext uri="{FF2B5EF4-FFF2-40B4-BE49-F238E27FC236}">
              <a16:creationId xmlns:a16="http://schemas.microsoft.com/office/drawing/2014/main" xmlns="" id="{00000000-0008-0000-0A00-0000A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2" name="Rectangle 9">
          <a:extLst>
            <a:ext uri="{FF2B5EF4-FFF2-40B4-BE49-F238E27FC236}">
              <a16:creationId xmlns:a16="http://schemas.microsoft.com/office/drawing/2014/main" xmlns="" id="{00000000-0008-0000-0A00-0000A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3" name="Rectangle 10">
          <a:extLst>
            <a:ext uri="{FF2B5EF4-FFF2-40B4-BE49-F238E27FC236}">
              <a16:creationId xmlns:a16="http://schemas.microsoft.com/office/drawing/2014/main" xmlns="" id="{00000000-0008-0000-0A00-0000A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4" name="Rectangle 11">
          <a:extLst>
            <a:ext uri="{FF2B5EF4-FFF2-40B4-BE49-F238E27FC236}">
              <a16:creationId xmlns:a16="http://schemas.microsoft.com/office/drawing/2014/main" xmlns="" id="{00000000-0008-0000-0A00-0000A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5" name="Rectangle 12">
          <a:extLst>
            <a:ext uri="{FF2B5EF4-FFF2-40B4-BE49-F238E27FC236}">
              <a16:creationId xmlns:a16="http://schemas.microsoft.com/office/drawing/2014/main" xmlns="" id="{00000000-0008-0000-0A00-0000A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6" name="Rectangle 13">
          <a:extLst>
            <a:ext uri="{FF2B5EF4-FFF2-40B4-BE49-F238E27FC236}">
              <a16:creationId xmlns:a16="http://schemas.microsoft.com/office/drawing/2014/main" xmlns="" id="{00000000-0008-0000-0A00-0000A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7" name="Rectangle 14">
          <a:extLst>
            <a:ext uri="{FF2B5EF4-FFF2-40B4-BE49-F238E27FC236}">
              <a16:creationId xmlns:a16="http://schemas.microsoft.com/office/drawing/2014/main" xmlns="" id="{00000000-0008-0000-0A00-0000A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8" name="Rectangle 15">
          <a:extLst>
            <a:ext uri="{FF2B5EF4-FFF2-40B4-BE49-F238E27FC236}">
              <a16:creationId xmlns:a16="http://schemas.microsoft.com/office/drawing/2014/main" xmlns="" id="{00000000-0008-0000-0A00-0000A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69" name="Rectangle 16">
          <a:extLst>
            <a:ext uri="{FF2B5EF4-FFF2-40B4-BE49-F238E27FC236}">
              <a16:creationId xmlns:a16="http://schemas.microsoft.com/office/drawing/2014/main" xmlns="" id="{00000000-0008-0000-0A00-0000A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0" name="Rectangle 17">
          <a:extLst>
            <a:ext uri="{FF2B5EF4-FFF2-40B4-BE49-F238E27FC236}">
              <a16:creationId xmlns:a16="http://schemas.microsoft.com/office/drawing/2014/main" xmlns="" id="{00000000-0008-0000-0A00-0000A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71" name="Rectangle 18">
          <a:extLst>
            <a:ext uri="{FF2B5EF4-FFF2-40B4-BE49-F238E27FC236}">
              <a16:creationId xmlns:a16="http://schemas.microsoft.com/office/drawing/2014/main" xmlns="" id="{00000000-0008-0000-0A00-0000A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2" name="Rectangle 19">
          <a:extLst>
            <a:ext uri="{FF2B5EF4-FFF2-40B4-BE49-F238E27FC236}">
              <a16:creationId xmlns:a16="http://schemas.microsoft.com/office/drawing/2014/main" xmlns="" id="{00000000-0008-0000-0A00-0000A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3" name="Rectangle 1">
          <a:extLst>
            <a:ext uri="{FF2B5EF4-FFF2-40B4-BE49-F238E27FC236}">
              <a16:creationId xmlns:a16="http://schemas.microsoft.com/office/drawing/2014/main" xmlns="" id="{00000000-0008-0000-0A00-0000A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4" name="Rectangle 2">
          <a:extLst>
            <a:ext uri="{FF2B5EF4-FFF2-40B4-BE49-F238E27FC236}">
              <a16:creationId xmlns:a16="http://schemas.microsoft.com/office/drawing/2014/main" xmlns="" id="{00000000-0008-0000-0A00-0000A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5" name="Rectangle 3">
          <a:extLst>
            <a:ext uri="{FF2B5EF4-FFF2-40B4-BE49-F238E27FC236}">
              <a16:creationId xmlns:a16="http://schemas.microsoft.com/office/drawing/2014/main" xmlns="" id="{00000000-0008-0000-0A00-0000A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6" name="Rectangle 4">
          <a:extLst>
            <a:ext uri="{FF2B5EF4-FFF2-40B4-BE49-F238E27FC236}">
              <a16:creationId xmlns:a16="http://schemas.microsoft.com/office/drawing/2014/main" xmlns="" id="{00000000-0008-0000-0A00-0000B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7" name="Rectangle 5">
          <a:extLst>
            <a:ext uri="{FF2B5EF4-FFF2-40B4-BE49-F238E27FC236}">
              <a16:creationId xmlns:a16="http://schemas.microsoft.com/office/drawing/2014/main" xmlns="" id="{00000000-0008-0000-0A00-0000B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8" name="Rectangle 6">
          <a:extLst>
            <a:ext uri="{FF2B5EF4-FFF2-40B4-BE49-F238E27FC236}">
              <a16:creationId xmlns:a16="http://schemas.microsoft.com/office/drawing/2014/main" xmlns="" id="{00000000-0008-0000-0A00-0000B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79" name="Rectangle 7">
          <a:extLst>
            <a:ext uri="{FF2B5EF4-FFF2-40B4-BE49-F238E27FC236}">
              <a16:creationId xmlns:a16="http://schemas.microsoft.com/office/drawing/2014/main" xmlns="" id="{00000000-0008-0000-0A00-0000B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0" name="Rectangle 8">
          <a:extLst>
            <a:ext uri="{FF2B5EF4-FFF2-40B4-BE49-F238E27FC236}">
              <a16:creationId xmlns:a16="http://schemas.microsoft.com/office/drawing/2014/main" xmlns="" id="{00000000-0008-0000-0A00-0000B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1" name="Rectangle 9">
          <a:extLst>
            <a:ext uri="{FF2B5EF4-FFF2-40B4-BE49-F238E27FC236}">
              <a16:creationId xmlns:a16="http://schemas.microsoft.com/office/drawing/2014/main" xmlns="" id="{00000000-0008-0000-0A00-0000B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2" name="Rectangle 10">
          <a:extLst>
            <a:ext uri="{FF2B5EF4-FFF2-40B4-BE49-F238E27FC236}">
              <a16:creationId xmlns:a16="http://schemas.microsoft.com/office/drawing/2014/main" xmlns="" id="{00000000-0008-0000-0A00-0000B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3" name="Rectangle 11">
          <a:extLst>
            <a:ext uri="{FF2B5EF4-FFF2-40B4-BE49-F238E27FC236}">
              <a16:creationId xmlns:a16="http://schemas.microsoft.com/office/drawing/2014/main" xmlns="" id="{00000000-0008-0000-0A00-0000B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4" name="Rectangle 12">
          <a:extLst>
            <a:ext uri="{FF2B5EF4-FFF2-40B4-BE49-F238E27FC236}">
              <a16:creationId xmlns:a16="http://schemas.microsoft.com/office/drawing/2014/main" xmlns="" id="{00000000-0008-0000-0A00-0000B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5" name="Rectangle 13">
          <a:extLst>
            <a:ext uri="{FF2B5EF4-FFF2-40B4-BE49-F238E27FC236}">
              <a16:creationId xmlns:a16="http://schemas.microsoft.com/office/drawing/2014/main" xmlns="" id="{00000000-0008-0000-0A00-0000B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6" name="Rectangle 14">
          <a:extLst>
            <a:ext uri="{FF2B5EF4-FFF2-40B4-BE49-F238E27FC236}">
              <a16:creationId xmlns:a16="http://schemas.microsoft.com/office/drawing/2014/main" xmlns="" id="{00000000-0008-0000-0A00-0000B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7" name="Rectangle 15">
          <a:extLst>
            <a:ext uri="{FF2B5EF4-FFF2-40B4-BE49-F238E27FC236}">
              <a16:creationId xmlns:a16="http://schemas.microsoft.com/office/drawing/2014/main" xmlns="" id="{00000000-0008-0000-0A00-0000B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8" name="Rectangle 16">
          <a:extLst>
            <a:ext uri="{FF2B5EF4-FFF2-40B4-BE49-F238E27FC236}">
              <a16:creationId xmlns:a16="http://schemas.microsoft.com/office/drawing/2014/main" xmlns="" id="{00000000-0008-0000-0A00-0000B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89" name="Rectangle 17">
          <a:extLst>
            <a:ext uri="{FF2B5EF4-FFF2-40B4-BE49-F238E27FC236}">
              <a16:creationId xmlns:a16="http://schemas.microsoft.com/office/drawing/2014/main" xmlns="" id="{00000000-0008-0000-0A00-0000B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190" name="Rectangle 18">
          <a:extLst>
            <a:ext uri="{FF2B5EF4-FFF2-40B4-BE49-F238E27FC236}">
              <a16:creationId xmlns:a16="http://schemas.microsoft.com/office/drawing/2014/main" xmlns="" id="{00000000-0008-0000-0A00-0000B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1" name="Rectangle 19">
          <a:extLst>
            <a:ext uri="{FF2B5EF4-FFF2-40B4-BE49-F238E27FC236}">
              <a16:creationId xmlns:a16="http://schemas.microsoft.com/office/drawing/2014/main" xmlns="" id="{00000000-0008-0000-0A00-0000B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2" name="Rectangle 1">
          <a:extLst>
            <a:ext uri="{FF2B5EF4-FFF2-40B4-BE49-F238E27FC236}">
              <a16:creationId xmlns:a16="http://schemas.microsoft.com/office/drawing/2014/main" xmlns="" id="{00000000-0008-0000-0A00-0000C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3" name="Rectangle 2">
          <a:extLst>
            <a:ext uri="{FF2B5EF4-FFF2-40B4-BE49-F238E27FC236}">
              <a16:creationId xmlns:a16="http://schemas.microsoft.com/office/drawing/2014/main" xmlns="" id="{00000000-0008-0000-0A00-0000C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4" name="Rectangle 3">
          <a:extLst>
            <a:ext uri="{FF2B5EF4-FFF2-40B4-BE49-F238E27FC236}">
              <a16:creationId xmlns:a16="http://schemas.microsoft.com/office/drawing/2014/main" xmlns="" id="{00000000-0008-0000-0A00-0000C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5" name="Rectangle 4">
          <a:extLst>
            <a:ext uri="{FF2B5EF4-FFF2-40B4-BE49-F238E27FC236}">
              <a16:creationId xmlns:a16="http://schemas.microsoft.com/office/drawing/2014/main" xmlns="" id="{00000000-0008-0000-0A00-0000C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6" name="Rectangle 5">
          <a:extLst>
            <a:ext uri="{FF2B5EF4-FFF2-40B4-BE49-F238E27FC236}">
              <a16:creationId xmlns:a16="http://schemas.microsoft.com/office/drawing/2014/main" xmlns="" id="{00000000-0008-0000-0A00-0000C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7" name="Rectangle 6">
          <a:extLst>
            <a:ext uri="{FF2B5EF4-FFF2-40B4-BE49-F238E27FC236}">
              <a16:creationId xmlns:a16="http://schemas.microsoft.com/office/drawing/2014/main" xmlns="" id="{00000000-0008-0000-0A00-0000C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8" name="Rectangle 7">
          <a:extLst>
            <a:ext uri="{FF2B5EF4-FFF2-40B4-BE49-F238E27FC236}">
              <a16:creationId xmlns:a16="http://schemas.microsoft.com/office/drawing/2014/main" xmlns="" id="{00000000-0008-0000-0A00-0000C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99" name="Rectangle 8">
          <a:extLst>
            <a:ext uri="{FF2B5EF4-FFF2-40B4-BE49-F238E27FC236}">
              <a16:creationId xmlns:a16="http://schemas.microsoft.com/office/drawing/2014/main" xmlns="" id="{00000000-0008-0000-0A00-0000C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0" name="Rectangle 9">
          <a:extLst>
            <a:ext uri="{FF2B5EF4-FFF2-40B4-BE49-F238E27FC236}">
              <a16:creationId xmlns:a16="http://schemas.microsoft.com/office/drawing/2014/main" xmlns="" id="{00000000-0008-0000-0A00-0000C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1" name="Rectangle 10">
          <a:extLst>
            <a:ext uri="{FF2B5EF4-FFF2-40B4-BE49-F238E27FC236}">
              <a16:creationId xmlns:a16="http://schemas.microsoft.com/office/drawing/2014/main" xmlns="" id="{00000000-0008-0000-0A00-0000C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2" name="Rectangle 11">
          <a:extLst>
            <a:ext uri="{FF2B5EF4-FFF2-40B4-BE49-F238E27FC236}">
              <a16:creationId xmlns:a16="http://schemas.microsoft.com/office/drawing/2014/main" xmlns="" id="{00000000-0008-0000-0A00-0000C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3" name="Rectangle 12">
          <a:extLst>
            <a:ext uri="{FF2B5EF4-FFF2-40B4-BE49-F238E27FC236}">
              <a16:creationId xmlns:a16="http://schemas.microsoft.com/office/drawing/2014/main" xmlns="" id="{00000000-0008-0000-0A00-0000C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4" name="Rectangle 13">
          <a:extLst>
            <a:ext uri="{FF2B5EF4-FFF2-40B4-BE49-F238E27FC236}">
              <a16:creationId xmlns:a16="http://schemas.microsoft.com/office/drawing/2014/main" xmlns="" id="{00000000-0008-0000-0A00-0000C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5" name="Rectangle 14">
          <a:extLst>
            <a:ext uri="{FF2B5EF4-FFF2-40B4-BE49-F238E27FC236}">
              <a16:creationId xmlns:a16="http://schemas.microsoft.com/office/drawing/2014/main" xmlns="" id="{00000000-0008-0000-0A00-0000C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6" name="Rectangle 15">
          <a:extLst>
            <a:ext uri="{FF2B5EF4-FFF2-40B4-BE49-F238E27FC236}">
              <a16:creationId xmlns:a16="http://schemas.microsoft.com/office/drawing/2014/main" xmlns="" id="{00000000-0008-0000-0A00-0000C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7" name="Rectangle 16">
          <a:extLst>
            <a:ext uri="{FF2B5EF4-FFF2-40B4-BE49-F238E27FC236}">
              <a16:creationId xmlns:a16="http://schemas.microsoft.com/office/drawing/2014/main" xmlns="" id="{00000000-0008-0000-0A00-0000C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08" name="Rectangle 17">
          <a:extLst>
            <a:ext uri="{FF2B5EF4-FFF2-40B4-BE49-F238E27FC236}">
              <a16:creationId xmlns:a16="http://schemas.microsoft.com/office/drawing/2014/main" xmlns="" id="{00000000-0008-0000-0A00-0000D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209" name="Rectangle 18">
          <a:extLst>
            <a:ext uri="{FF2B5EF4-FFF2-40B4-BE49-F238E27FC236}">
              <a16:creationId xmlns:a16="http://schemas.microsoft.com/office/drawing/2014/main" xmlns="" id="{00000000-0008-0000-0A00-0000D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0" name="Rectangle 19">
          <a:extLst>
            <a:ext uri="{FF2B5EF4-FFF2-40B4-BE49-F238E27FC236}">
              <a16:creationId xmlns:a16="http://schemas.microsoft.com/office/drawing/2014/main" xmlns="" id="{00000000-0008-0000-0A00-0000D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1" name="Rectangle 1">
          <a:extLst>
            <a:ext uri="{FF2B5EF4-FFF2-40B4-BE49-F238E27FC236}">
              <a16:creationId xmlns:a16="http://schemas.microsoft.com/office/drawing/2014/main" xmlns="" id="{00000000-0008-0000-0A00-0000D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2" name="Rectangle 2">
          <a:extLst>
            <a:ext uri="{FF2B5EF4-FFF2-40B4-BE49-F238E27FC236}">
              <a16:creationId xmlns:a16="http://schemas.microsoft.com/office/drawing/2014/main" xmlns="" id="{00000000-0008-0000-0A00-0000D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3" name="Rectangle 3">
          <a:extLst>
            <a:ext uri="{FF2B5EF4-FFF2-40B4-BE49-F238E27FC236}">
              <a16:creationId xmlns:a16="http://schemas.microsoft.com/office/drawing/2014/main" xmlns="" id="{00000000-0008-0000-0A00-0000D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4" name="Rectangle 4">
          <a:extLst>
            <a:ext uri="{FF2B5EF4-FFF2-40B4-BE49-F238E27FC236}">
              <a16:creationId xmlns:a16="http://schemas.microsoft.com/office/drawing/2014/main" xmlns="" id="{00000000-0008-0000-0A00-0000D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5" name="Rectangle 5">
          <a:extLst>
            <a:ext uri="{FF2B5EF4-FFF2-40B4-BE49-F238E27FC236}">
              <a16:creationId xmlns:a16="http://schemas.microsoft.com/office/drawing/2014/main" xmlns="" id="{00000000-0008-0000-0A00-0000D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6" name="Rectangle 6">
          <a:extLst>
            <a:ext uri="{FF2B5EF4-FFF2-40B4-BE49-F238E27FC236}">
              <a16:creationId xmlns:a16="http://schemas.microsoft.com/office/drawing/2014/main" xmlns="" id="{00000000-0008-0000-0A00-0000D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7" name="Rectangle 7">
          <a:extLst>
            <a:ext uri="{FF2B5EF4-FFF2-40B4-BE49-F238E27FC236}">
              <a16:creationId xmlns:a16="http://schemas.microsoft.com/office/drawing/2014/main" xmlns="" id="{00000000-0008-0000-0A00-0000D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8" name="Rectangle 8">
          <a:extLst>
            <a:ext uri="{FF2B5EF4-FFF2-40B4-BE49-F238E27FC236}">
              <a16:creationId xmlns:a16="http://schemas.microsoft.com/office/drawing/2014/main" xmlns="" id="{00000000-0008-0000-0A00-0000D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19" name="Rectangle 9">
          <a:extLst>
            <a:ext uri="{FF2B5EF4-FFF2-40B4-BE49-F238E27FC236}">
              <a16:creationId xmlns:a16="http://schemas.microsoft.com/office/drawing/2014/main" xmlns="" id="{00000000-0008-0000-0A00-0000D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0" name="Rectangle 10">
          <a:extLst>
            <a:ext uri="{FF2B5EF4-FFF2-40B4-BE49-F238E27FC236}">
              <a16:creationId xmlns:a16="http://schemas.microsoft.com/office/drawing/2014/main" xmlns="" id="{00000000-0008-0000-0A00-0000D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1" name="Rectangle 11">
          <a:extLst>
            <a:ext uri="{FF2B5EF4-FFF2-40B4-BE49-F238E27FC236}">
              <a16:creationId xmlns:a16="http://schemas.microsoft.com/office/drawing/2014/main" xmlns="" id="{00000000-0008-0000-0A00-0000D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2" name="Rectangle 12">
          <a:extLst>
            <a:ext uri="{FF2B5EF4-FFF2-40B4-BE49-F238E27FC236}">
              <a16:creationId xmlns:a16="http://schemas.microsoft.com/office/drawing/2014/main" xmlns="" id="{00000000-0008-0000-0A00-0000D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3" name="Rectangle 13">
          <a:extLst>
            <a:ext uri="{FF2B5EF4-FFF2-40B4-BE49-F238E27FC236}">
              <a16:creationId xmlns:a16="http://schemas.microsoft.com/office/drawing/2014/main" xmlns="" id="{00000000-0008-0000-0A00-0000D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4" name="Rectangle 14">
          <a:extLst>
            <a:ext uri="{FF2B5EF4-FFF2-40B4-BE49-F238E27FC236}">
              <a16:creationId xmlns:a16="http://schemas.microsoft.com/office/drawing/2014/main" xmlns="" id="{00000000-0008-0000-0A00-0000E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5" name="Rectangle 15">
          <a:extLst>
            <a:ext uri="{FF2B5EF4-FFF2-40B4-BE49-F238E27FC236}">
              <a16:creationId xmlns:a16="http://schemas.microsoft.com/office/drawing/2014/main" xmlns="" id="{00000000-0008-0000-0A00-0000E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6" name="Rectangle 16">
          <a:extLst>
            <a:ext uri="{FF2B5EF4-FFF2-40B4-BE49-F238E27FC236}">
              <a16:creationId xmlns:a16="http://schemas.microsoft.com/office/drawing/2014/main" xmlns="" id="{00000000-0008-0000-0A00-0000E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7" name="Rectangle 17">
          <a:extLst>
            <a:ext uri="{FF2B5EF4-FFF2-40B4-BE49-F238E27FC236}">
              <a16:creationId xmlns:a16="http://schemas.microsoft.com/office/drawing/2014/main" xmlns="" id="{00000000-0008-0000-0A00-0000E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228" name="Rectangle 18">
          <a:extLst>
            <a:ext uri="{FF2B5EF4-FFF2-40B4-BE49-F238E27FC236}">
              <a16:creationId xmlns:a16="http://schemas.microsoft.com/office/drawing/2014/main" xmlns="" id="{00000000-0008-0000-0A00-0000E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29" name="Rectangle 19">
          <a:extLst>
            <a:ext uri="{FF2B5EF4-FFF2-40B4-BE49-F238E27FC236}">
              <a16:creationId xmlns:a16="http://schemas.microsoft.com/office/drawing/2014/main" xmlns="" id="{00000000-0008-0000-0A00-0000E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0" name="Rectangle 1">
          <a:extLst>
            <a:ext uri="{FF2B5EF4-FFF2-40B4-BE49-F238E27FC236}">
              <a16:creationId xmlns:a16="http://schemas.microsoft.com/office/drawing/2014/main" xmlns="" id="{00000000-0008-0000-0A00-0000E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1" name="Rectangle 2">
          <a:extLst>
            <a:ext uri="{FF2B5EF4-FFF2-40B4-BE49-F238E27FC236}">
              <a16:creationId xmlns:a16="http://schemas.microsoft.com/office/drawing/2014/main" xmlns="" id="{00000000-0008-0000-0A00-0000E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2" name="Rectangle 3">
          <a:extLst>
            <a:ext uri="{FF2B5EF4-FFF2-40B4-BE49-F238E27FC236}">
              <a16:creationId xmlns:a16="http://schemas.microsoft.com/office/drawing/2014/main" xmlns="" id="{00000000-0008-0000-0A00-0000E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3" name="Rectangle 4">
          <a:extLst>
            <a:ext uri="{FF2B5EF4-FFF2-40B4-BE49-F238E27FC236}">
              <a16:creationId xmlns:a16="http://schemas.microsoft.com/office/drawing/2014/main" xmlns="" id="{00000000-0008-0000-0A00-0000E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4" name="Rectangle 5">
          <a:extLst>
            <a:ext uri="{FF2B5EF4-FFF2-40B4-BE49-F238E27FC236}">
              <a16:creationId xmlns:a16="http://schemas.microsoft.com/office/drawing/2014/main" xmlns="" id="{00000000-0008-0000-0A00-0000E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5" name="Rectangle 6">
          <a:extLst>
            <a:ext uri="{FF2B5EF4-FFF2-40B4-BE49-F238E27FC236}">
              <a16:creationId xmlns:a16="http://schemas.microsoft.com/office/drawing/2014/main" xmlns="" id="{00000000-0008-0000-0A00-0000E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6" name="Rectangle 7">
          <a:extLst>
            <a:ext uri="{FF2B5EF4-FFF2-40B4-BE49-F238E27FC236}">
              <a16:creationId xmlns:a16="http://schemas.microsoft.com/office/drawing/2014/main" xmlns="" id="{00000000-0008-0000-0A00-0000E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7" name="Rectangle 8">
          <a:extLst>
            <a:ext uri="{FF2B5EF4-FFF2-40B4-BE49-F238E27FC236}">
              <a16:creationId xmlns:a16="http://schemas.microsoft.com/office/drawing/2014/main" xmlns="" id="{00000000-0008-0000-0A00-0000E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8" name="Rectangle 9">
          <a:extLst>
            <a:ext uri="{FF2B5EF4-FFF2-40B4-BE49-F238E27FC236}">
              <a16:creationId xmlns:a16="http://schemas.microsoft.com/office/drawing/2014/main" xmlns="" id="{00000000-0008-0000-0A00-0000E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39" name="Rectangle 10">
          <a:extLst>
            <a:ext uri="{FF2B5EF4-FFF2-40B4-BE49-F238E27FC236}">
              <a16:creationId xmlns:a16="http://schemas.microsoft.com/office/drawing/2014/main" xmlns="" id="{00000000-0008-0000-0A00-0000E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0" name="Rectangle 11">
          <a:extLst>
            <a:ext uri="{FF2B5EF4-FFF2-40B4-BE49-F238E27FC236}">
              <a16:creationId xmlns:a16="http://schemas.microsoft.com/office/drawing/2014/main" xmlns="" id="{00000000-0008-0000-0A00-0000F0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1" name="Rectangle 12">
          <a:extLst>
            <a:ext uri="{FF2B5EF4-FFF2-40B4-BE49-F238E27FC236}">
              <a16:creationId xmlns:a16="http://schemas.microsoft.com/office/drawing/2014/main" xmlns="" id="{00000000-0008-0000-0A00-0000F1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2" name="Rectangle 13">
          <a:extLst>
            <a:ext uri="{FF2B5EF4-FFF2-40B4-BE49-F238E27FC236}">
              <a16:creationId xmlns:a16="http://schemas.microsoft.com/office/drawing/2014/main" xmlns="" id="{00000000-0008-0000-0A00-0000F2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3" name="Rectangle 14">
          <a:extLst>
            <a:ext uri="{FF2B5EF4-FFF2-40B4-BE49-F238E27FC236}">
              <a16:creationId xmlns:a16="http://schemas.microsoft.com/office/drawing/2014/main" xmlns="" id="{00000000-0008-0000-0A00-0000F3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4" name="Rectangle 15">
          <a:extLst>
            <a:ext uri="{FF2B5EF4-FFF2-40B4-BE49-F238E27FC236}">
              <a16:creationId xmlns:a16="http://schemas.microsoft.com/office/drawing/2014/main" xmlns="" id="{00000000-0008-0000-0A00-0000F4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5" name="Rectangle 16">
          <a:extLst>
            <a:ext uri="{FF2B5EF4-FFF2-40B4-BE49-F238E27FC236}">
              <a16:creationId xmlns:a16="http://schemas.microsoft.com/office/drawing/2014/main" xmlns="" id="{00000000-0008-0000-0A00-0000F5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6" name="Rectangle 17">
          <a:extLst>
            <a:ext uri="{FF2B5EF4-FFF2-40B4-BE49-F238E27FC236}">
              <a16:creationId xmlns:a16="http://schemas.microsoft.com/office/drawing/2014/main" xmlns="" id="{00000000-0008-0000-0A00-0000F6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247" name="Rectangle 18">
          <a:extLst>
            <a:ext uri="{FF2B5EF4-FFF2-40B4-BE49-F238E27FC236}">
              <a16:creationId xmlns:a16="http://schemas.microsoft.com/office/drawing/2014/main" xmlns="" id="{00000000-0008-0000-0A00-0000F7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8" name="Rectangle 19">
          <a:extLst>
            <a:ext uri="{FF2B5EF4-FFF2-40B4-BE49-F238E27FC236}">
              <a16:creationId xmlns:a16="http://schemas.microsoft.com/office/drawing/2014/main" xmlns="" id="{00000000-0008-0000-0A00-0000F8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49" name="Rectangle 1">
          <a:extLst>
            <a:ext uri="{FF2B5EF4-FFF2-40B4-BE49-F238E27FC236}">
              <a16:creationId xmlns:a16="http://schemas.microsoft.com/office/drawing/2014/main" xmlns="" id="{00000000-0008-0000-0A00-0000F9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0" name="Rectangle 2">
          <a:extLst>
            <a:ext uri="{FF2B5EF4-FFF2-40B4-BE49-F238E27FC236}">
              <a16:creationId xmlns:a16="http://schemas.microsoft.com/office/drawing/2014/main" xmlns="" id="{00000000-0008-0000-0A00-0000FA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1" name="Rectangle 3">
          <a:extLst>
            <a:ext uri="{FF2B5EF4-FFF2-40B4-BE49-F238E27FC236}">
              <a16:creationId xmlns:a16="http://schemas.microsoft.com/office/drawing/2014/main" xmlns="" id="{00000000-0008-0000-0A00-0000FB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2" name="Rectangle 4">
          <a:extLst>
            <a:ext uri="{FF2B5EF4-FFF2-40B4-BE49-F238E27FC236}">
              <a16:creationId xmlns:a16="http://schemas.microsoft.com/office/drawing/2014/main" xmlns="" id="{00000000-0008-0000-0A00-0000FC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3" name="Rectangle 5">
          <a:extLst>
            <a:ext uri="{FF2B5EF4-FFF2-40B4-BE49-F238E27FC236}">
              <a16:creationId xmlns:a16="http://schemas.microsoft.com/office/drawing/2014/main" xmlns="" id="{00000000-0008-0000-0A00-0000FD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4" name="Rectangle 6">
          <a:extLst>
            <a:ext uri="{FF2B5EF4-FFF2-40B4-BE49-F238E27FC236}">
              <a16:creationId xmlns:a16="http://schemas.microsoft.com/office/drawing/2014/main" xmlns="" id="{00000000-0008-0000-0A00-0000FE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5" name="Rectangle 7">
          <a:extLst>
            <a:ext uri="{FF2B5EF4-FFF2-40B4-BE49-F238E27FC236}">
              <a16:creationId xmlns:a16="http://schemas.microsoft.com/office/drawing/2014/main" xmlns="" id="{00000000-0008-0000-0A00-0000FF00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6" name="Rectangle 8">
          <a:extLst>
            <a:ext uri="{FF2B5EF4-FFF2-40B4-BE49-F238E27FC236}">
              <a16:creationId xmlns:a16="http://schemas.microsoft.com/office/drawing/2014/main" xmlns="" id="{00000000-0008-0000-0A00-000000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7" name="Rectangle 9">
          <a:extLst>
            <a:ext uri="{FF2B5EF4-FFF2-40B4-BE49-F238E27FC236}">
              <a16:creationId xmlns:a16="http://schemas.microsoft.com/office/drawing/2014/main" xmlns="" id="{00000000-0008-0000-0A00-000001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8" name="Rectangle 10">
          <a:extLst>
            <a:ext uri="{FF2B5EF4-FFF2-40B4-BE49-F238E27FC236}">
              <a16:creationId xmlns:a16="http://schemas.microsoft.com/office/drawing/2014/main" xmlns="" id="{00000000-0008-0000-0A00-000002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59" name="Rectangle 11">
          <a:extLst>
            <a:ext uri="{FF2B5EF4-FFF2-40B4-BE49-F238E27FC236}">
              <a16:creationId xmlns:a16="http://schemas.microsoft.com/office/drawing/2014/main" xmlns="" id="{00000000-0008-0000-0A00-000003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0" name="Rectangle 12">
          <a:extLst>
            <a:ext uri="{FF2B5EF4-FFF2-40B4-BE49-F238E27FC236}">
              <a16:creationId xmlns:a16="http://schemas.microsoft.com/office/drawing/2014/main" xmlns="" id="{00000000-0008-0000-0A00-000004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1" name="Rectangle 13">
          <a:extLst>
            <a:ext uri="{FF2B5EF4-FFF2-40B4-BE49-F238E27FC236}">
              <a16:creationId xmlns:a16="http://schemas.microsoft.com/office/drawing/2014/main" xmlns="" id="{00000000-0008-0000-0A00-000005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2" name="Rectangle 14">
          <a:extLst>
            <a:ext uri="{FF2B5EF4-FFF2-40B4-BE49-F238E27FC236}">
              <a16:creationId xmlns:a16="http://schemas.microsoft.com/office/drawing/2014/main" xmlns="" id="{00000000-0008-0000-0A00-000006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3" name="Rectangle 15">
          <a:extLst>
            <a:ext uri="{FF2B5EF4-FFF2-40B4-BE49-F238E27FC236}">
              <a16:creationId xmlns:a16="http://schemas.microsoft.com/office/drawing/2014/main" xmlns="" id="{00000000-0008-0000-0A00-000007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4" name="Rectangle 16">
          <a:extLst>
            <a:ext uri="{FF2B5EF4-FFF2-40B4-BE49-F238E27FC236}">
              <a16:creationId xmlns:a16="http://schemas.microsoft.com/office/drawing/2014/main" xmlns="" id="{00000000-0008-0000-0A00-000008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5" name="Rectangle 17">
          <a:extLst>
            <a:ext uri="{FF2B5EF4-FFF2-40B4-BE49-F238E27FC236}">
              <a16:creationId xmlns:a16="http://schemas.microsoft.com/office/drawing/2014/main" xmlns="" id="{00000000-0008-0000-0A00-000009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266" name="Rectangle 18">
          <a:extLst>
            <a:ext uri="{FF2B5EF4-FFF2-40B4-BE49-F238E27FC236}">
              <a16:creationId xmlns:a16="http://schemas.microsoft.com/office/drawing/2014/main" xmlns="" id="{00000000-0008-0000-0A00-00000A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7" name="Rectangle 19">
          <a:extLst>
            <a:ext uri="{FF2B5EF4-FFF2-40B4-BE49-F238E27FC236}">
              <a16:creationId xmlns:a16="http://schemas.microsoft.com/office/drawing/2014/main" xmlns="" id="{00000000-0008-0000-0A00-00000B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8" name="Rectangle 1">
          <a:extLst>
            <a:ext uri="{FF2B5EF4-FFF2-40B4-BE49-F238E27FC236}">
              <a16:creationId xmlns:a16="http://schemas.microsoft.com/office/drawing/2014/main" xmlns="" id="{00000000-0008-0000-0A00-00000C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69" name="Rectangle 2">
          <a:extLst>
            <a:ext uri="{FF2B5EF4-FFF2-40B4-BE49-F238E27FC236}">
              <a16:creationId xmlns:a16="http://schemas.microsoft.com/office/drawing/2014/main" xmlns="" id="{00000000-0008-0000-0A00-00000D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0" name="Rectangle 3">
          <a:extLst>
            <a:ext uri="{FF2B5EF4-FFF2-40B4-BE49-F238E27FC236}">
              <a16:creationId xmlns:a16="http://schemas.microsoft.com/office/drawing/2014/main" xmlns="" id="{00000000-0008-0000-0A00-00000E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1" name="Rectangle 4">
          <a:extLst>
            <a:ext uri="{FF2B5EF4-FFF2-40B4-BE49-F238E27FC236}">
              <a16:creationId xmlns:a16="http://schemas.microsoft.com/office/drawing/2014/main" xmlns="" id="{00000000-0008-0000-0A00-00000F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2" name="Rectangle 5">
          <a:extLst>
            <a:ext uri="{FF2B5EF4-FFF2-40B4-BE49-F238E27FC236}">
              <a16:creationId xmlns:a16="http://schemas.microsoft.com/office/drawing/2014/main" xmlns="" id="{00000000-0008-0000-0A00-000010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3" name="Rectangle 6">
          <a:extLst>
            <a:ext uri="{FF2B5EF4-FFF2-40B4-BE49-F238E27FC236}">
              <a16:creationId xmlns:a16="http://schemas.microsoft.com/office/drawing/2014/main" xmlns="" id="{00000000-0008-0000-0A00-000011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4" name="Rectangle 7">
          <a:extLst>
            <a:ext uri="{FF2B5EF4-FFF2-40B4-BE49-F238E27FC236}">
              <a16:creationId xmlns:a16="http://schemas.microsoft.com/office/drawing/2014/main" xmlns="" id="{00000000-0008-0000-0A00-000012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5" name="Rectangle 8">
          <a:extLst>
            <a:ext uri="{FF2B5EF4-FFF2-40B4-BE49-F238E27FC236}">
              <a16:creationId xmlns:a16="http://schemas.microsoft.com/office/drawing/2014/main" xmlns="" id="{00000000-0008-0000-0A00-000013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6" name="Rectangle 9">
          <a:extLst>
            <a:ext uri="{FF2B5EF4-FFF2-40B4-BE49-F238E27FC236}">
              <a16:creationId xmlns:a16="http://schemas.microsoft.com/office/drawing/2014/main" xmlns="" id="{00000000-0008-0000-0A00-000014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7" name="Rectangle 10">
          <a:extLst>
            <a:ext uri="{FF2B5EF4-FFF2-40B4-BE49-F238E27FC236}">
              <a16:creationId xmlns:a16="http://schemas.microsoft.com/office/drawing/2014/main" xmlns="" id="{00000000-0008-0000-0A00-000015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8" name="Rectangle 11">
          <a:extLst>
            <a:ext uri="{FF2B5EF4-FFF2-40B4-BE49-F238E27FC236}">
              <a16:creationId xmlns:a16="http://schemas.microsoft.com/office/drawing/2014/main" xmlns="" id="{00000000-0008-0000-0A00-000016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79" name="Rectangle 12">
          <a:extLst>
            <a:ext uri="{FF2B5EF4-FFF2-40B4-BE49-F238E27FC236}">
              <a16:creationId xmlns:a16="http://schemas.microsoft.com/office/drawing/2014/main" xmlns="" id="{00000000-0008-0000-0A00-000017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0" name="Rectangle 13">
          <a:extLst>
            <a:ext uri="{FF2B5EF4-FFF2-40B4-BE49-F238E27FC236}">
              <a16:creationId xmlns:a16="http://schemas.microsoft.com/office/drawing/2014/main" xmlns="" id="{00000000-0008-0000-0A00-000018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1" name="Rectangle 14">
          <a:extLst>
            <a:ext uri="{FF2B5EF4-FFF2-40B4-BE49-F238E27FC236}">
              <a16:creationId xmlns:a16="http://schemas.microsoft.com/office/drawing/2014/main" xmlns="" id="{00000000-0008-0000-0A00-000019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2" name="Rectangle 15">
          <a:extLst>
            <a:ext uri="{FF2B5EF4-FFF2-40B4-BE49-F238E27FC236}">
              <a16:creationId xmlns:a16="http://schemas.microsoft.com/office/drawing/2014/main" xmlns="" id="{00000000-0008-0000-0A00-00001A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3" name="Rectangle 16">
          <a:extLst>
            <a:ext uri="{FF2B5EF4-FFF2-40B4-BE49-F238E27FC236}">
              <a16:creationId xmlns:a16="http://schemas.microsoft.com/office/drawing/2014/main" xmlns="" id="{00000000-0008-0000-0A00-00001B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4" name="Rectangle 17">
          <a:extLst>
            <a:ext uri="{FF2B5EF4-FFF2-40B4-BE49-F238E27FC236}">
              <a16:creationId xmlns:a16="http://schemas.microsoft.com/office/drawing/2014/main" xmlns="" id="{00000000-0008-0000-0A00-00001C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285" name="Rectangle 18">
          <a:extLst>
            <a:ext uri="{FF2B5EF4-FFF2-40B4-BE49-F238E27FC236}">
              <a16:creationId xmlns:a16="http://schemas.microsoft.com/office/drawing/2014/main" xmlns="" id="{00000000-0008-0000-0A00-00001D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6" name="Rectangle 19">
          <a:extLst>
            <a:ext uri="{FF2B5EF4-FFF2-40B4-BE49-F238E27FC236}">
              <a16:creationId xmlns:a16="http://schemas.microsoft.com/office/drawing/2014/main" xmlns="" id="{00000000-0008-0000-0A00-00001E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7" name="Rectangle 1">
          <a:extLst>
            <a:ext uri="{FF2B5EF4-FFF2-40B4-BE49-F238E27FC236}">
              <a16:creationId xmlns:a16="http://schemas.microsoft.com/office/drawing/2014/main" xmlns="" id="{00000000-0008-0000-0A00-00001F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8" name="Rectangle 2">
          <a:extLst>
            <a:ext uri="{FF2B5EF4-FFF2-40B4-BE49-F238E27FC236}">
              <a16:creationId xmlns:a16="http://schemas.microsoft.com/office/drawing/2014/main" xmlns="" id="{00000000-0008-0000-0A00-000020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89" name="Rectangle 3">
          <a:extLst>
            <a:ext uri="{FF2B5EF4-FFF2-40B4-BE49-F238E27FC236}">
              <a16:creationId xmlns:a16="http://schemas.microsoft.com/office/drawing/2014/main" xmlns="" id="{00000000-0008-0000-0A00-000021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0" name="Rectangle 4">
          <a:extLst>
            <a:ext uri="{FF2B5EF4-FFF2-40B4-BE49-F238E27FC236}">
              <a16:creationId xmlns:a16="http://schemas.microsoft.com/office/drawing/2014/main" xmlns="" id="{00000000-0008-0000-0A00-000022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1" name="Rectangle 5">
          <a:extLst>
            <a:ext uri="{FF2B5EF4-FFF2-40B4-BE49-F238E27FC236}">
              <a16:creationId xmlns:a16="http://schemas.microsoft.com/office/drawing/2014/main" xmlns="" id="{00000000-0008-0000-0A00-000023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2" name="Rectangle 6">
          <a:extLst>
            <a:ext uri="{FF2B5EF4-FFF2-40B4-BE49-F238E27FC236}">
              <a16:creationId xmlns:a16="http://schemas.microsoft.com/office/drawing/2014/main" xmlns="" id="{00000000-0008-0000-0A00-000024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3" name="Rectangle 7">
          <a:extLst>
            <a:ext uri="{FF2B5EF4-FFF2-40B4-BE49-F238E27FC236}">
              <a16:creationId xmlns:a16="http://schemas.microsoft.com/office/drawing/2014/main" xmlns="" id="{00000000-0008-0000-0A00-000025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4" name="Rectangle 8">
          <a:extLst>
            <a:ext uri="{FF2B5EF4-FFF2-40B4-BE49-F238E27FC236}">
              <a16:creationId xmlns:a16="http://schemas.microsoft.com/office/drawing/2014/main" xmlns="" id="{00000000-0008-0000-0A00-000026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5" name="Rectangle 9">
          <a:extLst>
            <a:ext uri="{FF2B5EF4-FFF2-40B4-BE49-F238E27FC236}">
              <a16:creationId xmlns:a16="http://schemas.microsoft.com/office/drawing/2014/main" xmlns="" id="{00000000-0008-0000-0A00-000027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6" name="Rectangle 10">
          <a:extLst>
            <a:ext uri="{FF2B5EF4-FFF2-40B4-BE49-F238E27FC236}">
              <a16:creationId xmlns:a16="http://schemas.microsoft.com/office/drawing/2014/main" xmlns="" id="{00000000-0008-0000-0A00-000028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7" name="Rectangle 11">
          <a:extLst>
            <a:ext uri="{FF2B5EF4-FFF2-40B4-BE49-F238E27FC236}">
              <a16:creationId xmlns:a16="http://schemas.microsoft.com/office/drawing/2014/main" xmlns="" id="{00000000-0008-0000-0A00-000029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8" name="Rectangle 12">
          <a:extLst>
            <a:ext uri="{FF2B5EF4-FFF2-40B4-BE49-F238E27FC236}">
              <a16:creationId xmlns:a16="http://schemas.microsoft.com/office/drawing/2014/main" xmlns="" id="{00000000-0008-0000-0A00-00002A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99" name="Rectangle 13">
          <a:extLst>
            <a:ext uri="{FF2B5EF4-FFF2-40B4-BE49-F238E27FC236}">
              <a16:creationId xmlns:a16="http://schemas.microsoft.com/office/drawing/2014/main" xmlns="" id="{00000000-0008-0000-0A00-00002B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0" name="Rectangle 14">
          <a:extLst>
            <a:ext uri="{FF2B5EF4-FFF2-40B4-BE49-F238E27FC236}">
              <a16:creationId xmlns:a16="http://schemas.microsoft.com/office/drawing/2014/main" xmlns="" id="{00000000-0008-0000-0A00-00002C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1" name="Rectangle 15">
          <a:extLst>
            <a:ext uri="{FF2B5EF4-FFF2-40B4-BE49-F238E27FC236}">
              <a16:creationId xmlns:a16="http://schemas.microsoft.com/office/drawing/2014/main" xmlns="" id="{00000000-0008-0000-0A00-00002D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2" name="Rectangle 16">
          <a:extLst>
            <a:ext uri="{FF2B5EF4-FFF2-40B4-BE49-F238E27FC236}">
              <a16:creationId xmlns:a16="http://schemas.microsoft.com/office/drawing/2014/main" xmlns="" id="{00000000-0008-0000-0A00-00002E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3" name="Rectangle 17">
          <a:extLst>
            <a:ext uri="{FF2B5EF4-FFF2-40B4-BE49-F238E27FC236}">
              <a16:creationId xmlns:a16="http://schemas.microsoft.com/office/drawing/2014/main" xmlns="" id="{00000000-0008-0000-0A00-00002F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 fLocksText="0">
      <xdr:nvSpPr>
        <xdr:cNvPr id="304" name="Rectangle 18">
          <a:extLst>
            <a:ext uri="{FF2B5EF4-FFF2-40B4-BE49-F238E27FC236}">
              <a16:creationId xmlns:a16="http://schemas.microsoft.com/office/drawing/2014/main" xmlns="" id="{00000000-0008-0000-0A00-000030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 fPrintsWithSheet="0"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305" name="Rectangle 19">
          <a:extLst>
            <a:ext uri="{FF2B5EF4-FFF2-40B4-BE49-F238E27FC236}">
              <a16:creationId xmlns:a16="http://schemas.microsoft.com/office/drawing/2014/main" xmlns="" id="{00000000-0008-0000-0A00-000031010000}"/>
            </a:ext>
          </a:extLst>
        </xdr:cNvPr>
        <xdr:cNvSpPr>
          <a:spLocks noChangeArrowheads="1"/>
        </xdr:cNvSpPr>
      </xdr:nvSpPr>
      <xdr:spPr bwMode="auto">
        <a:xfrm>
          <a:off x="11247120" y="136398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120</xdr:row>
      <xdr:rowOff>0</xdr:rowOff>
    </xdr:from>
    <xdr:to>
      <xdr:col>8</xdr:col>
      <xdr:colOff>0</xdr:colOff>
      <xdr:row>120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8</xdr:col>
      <xdr:colOff>0</xdr:colOff>
      <xdr:row>120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116</xdr:row>
      <xdr:rowOff>0</xdr:rowOff>
    </xdr:from>
    <xdr:to>
      <xdr:col>8</xdr:col>
      <xdr:colOff>0</xdr:colOff>
      <xdr:row>116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116</xdr:row>
      <xdr:rowOff>0</xdr:rowOff>
    </xdr:from>
    <xdr:to>
      <xdr:col>8</xdr:col>
      <xdr:colOff>0</xdr:colOff>
      <xdr:row>116</xdr:row>
      <xdr:rowOff>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121</xdr:row>
      <xdr:rowOff>0</xdr:rowOff>
    </xdr:from>
    <xdr:to>
      <xdr:col>8</xdr:col>
      <xdr:colOff>0</xdr:colOff>
      <xdr:row>121</xdr:row>
      <xdr:rowOff>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121</xdr:row>
      <xdr:rowOff>0</xdr:rowOff>
    </xdr:from>
    <xdr:to>
      <xdr:col>8</xdr:col>
      <xdr:colOff>0</xdr:colOff>
      <xdr:row>121</xdr:row>
      <xdr:rowOff>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8</xdr:col>
      <xdr:colOff>0</xdr:colOff>
      <xdr:row>117</xdr:row>
      <xdr:rowOff>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8</xdr:col>
      <xdr:colOff>0</xdr:colOff>
      <xdr:row>117</xdr:row>
      <xdr:rowOff>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121</xdr:row>
      <xdr:rowOff>0</xdr:rowOff>
    </xdr:from>
    <xdr:to>
      <xdr:col>8</xdr:col>
      <xdr:colOff>0</xdr:colOff>
      <xdr:row>121</xdr:row>
      <xdr:rowOff>0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121</xdr:row>
      <xdr:rowOff>0</xdr:rowOff>
    </xdr:from>
    <xdr:to>
      <xdr:col>8</xdr:col>
      <xdr:colOff>0</xdr:colOff>
      <xdr:row>121</xdr:row>
      <xdr:rowOff>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8</xdr:col>
      <xdr:colOff>0</xdr:colOff>
      <xdr:row>117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8</xdr:col>
      <xdr:colOff>0</xdr:colOff>
      <xdr:row>117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graphicFrame macro="">
      <xdr:nvGraphicFramePr>
        <xdr:cNvPr id="17" name="Chart 2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177801</xdr:colOff>
      <xdr:row>29</xdr:row>
      <xdr:rowOff>127000</xdr:rowOff>
    </xdr:from>
    <xdr:to>
      <xdr:col>6</xdr:col>
      <xdr:colOff>0</xdr:colOff>
      <xdr:row>55</xdr:row>
      <xdr:rowOff>79375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114300</xdr:rowOff>
    </xdr:from>
    <xdr:to>
      <xdr:col>8</xdr:col>
      <xdr:colOff>12700</xdr:colOff>
      <xdr:row>56</xdr:row>
      <xdr:rowOff>79375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24</xdr:row>
      <xdr:rowOff>28575</xdr:rowOff>
    </xdr:from>
    <xdr:to>
      <xdr:col>6</xdr:col>
      <xdr:colOff>104775</xdr:colOff>
      <xdr:row>60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111125</xdr:rowOff>
    </xdr:from>
    <xdr:to>
      <xdr:col>6</xdr:col>
      <xdr:colOff>0</xdr:colOff>
      <xdr:row>48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Mis%20documentos\Aea2000definitivo\AEA2000\EXCEL\Bases\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Anuario%202001\AEA2000\EXCEL_CAPS\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2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ANUA98\ANUA98\A98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2\ANUA98\ANUA98\A98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GEA%202007-2008%20PRECIOESTAD\ANUARIO\Anuario%20Formulas\AEA05_C03%20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garcial\Mis%20documentos\AEMARM008\capitulos%20terminados%202008\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2\Mis%20documentos\Aea2000definitivo\AEA2000\EXCEL\Bases\A01cap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Anuario%202001\AEA2000\EXCEL_CAPS\serihis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uario\anuario(02)p\Arlleg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Anuario%202001\AEA2000\EXCEL_CAPS\internacional\faostat%20agricola\faoagricola2.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2\Anuario%202001\AEA2000\EXCEL_CAPS\internacional\faostat%20agricola\faoagricola2.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jgarcial\Mis%20documentos\AEMARM008\capitulos%20terminados%202008\ANUA98\ANUA98\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2\ANUA98\ANUA98\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GANADE1"/>
      <sheetName val="GANADE10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mapa.gob.es/es/estadistica/temas/estadisticas-agrarias/economia/red-contable-recan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www.mapa.gob.es/es/estadistica/temas/estadisticas-agrarias/economia/red-contable-recan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www.mapa.gob.es/es/estadistica/temas/estadisticas-agrarias/economia/red-contable-recan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transitionEvaluation="1" transitionEntry="1" codeName="Hoja1">
    <pageSetUpPr fitToPage="1"/>
  </sheetPr>
  <dimension ref="A1:F39"/>
  <sheetViews>
    <sheetView showGridLines="0" tabSelected="1" view="pageBreakPreview" zoomScale="60" zoomScaleNormal="75" workbookViewId="0">
      <selection activeCell="B42" sqref="B42"/>
    </sheetView>
  </sheetViews>
  <sheetFormatPr baseColWidth="10" defaultColWidth="19.140625" defaultRowHeight="12.75"/>
  <cols>
    <col min="1" max="1" width="28.7109375" style="339" customWidth="1"/>
    <col min="2" max="6" width="24.140625" style="339" customWidth="1"/>
    <col min="7" max="7" width="5" style="339" customWidth="1"/>
    <col min="8" max="8" width="9.5703125" style="339" customWidth="1"/>
    <col min="9" max="9" width="15.140625" style="339" customWidth="1"/>
    <col min="10" max="10" width="2.28515625" style="339" customWidth="1"/>
    <col min="11" max="11" width="19.140625" style="339" customWidth="1"/>
    <col min="12" max="12" width="2.28515625" style="339" customWidth="1"/>
    <col min="13" max="13" width="19.140625" style="339" customWidth="1"/>
    <col min="14" max="14" width="2.28515625" style="339" customWidth="1"/>
    <col min="15" max="16384" width="19.140625" style="339"/>
  </cols>
  <sheetData>
    <row r="1" spans="1:6" ht="18">
      <c r="A1" s="974" t="s">
        <v>680</v>
      </c>
      <c r="B1" s="974"/>
      <c r="C1" s="974"/>
      <c r="D1" s="974"/>
      <c r="E1" s="974"/>
      <c r="F1" s="974"/>
    </row>
    <row r="2" spans="1:6" ht="12.75" customHeight="1">
      <c r="A2" s="861"/>
    </row>
    <row r="3" spans="1:6" ht="24" customHeight="1">
      <c r="A3" s="975" t="s">
        <v>752</v>
      </c>
      <c r="B3" s="975"/>
      <c r="C3" s="975"/>
      <c r="D3" s="975"/>
      <c r="E3" s="975"/>
      <c r="F3" s="975"/>
    </row>
    <row r="4" spans="1:6" ht="13.5" thickBot="1">
      <c r="A4" s="340"/>
    </row>
    <row r="5" spans="1:6" ht="44.25" customHeight="1" thickBot="1">
      <c r="A5" s="972" t="s">
        <v>0</v>
      </c>
      <c r="B5" s="976" t="s">
        <v>683</v>
      </c>
      <c r="C5" s="977"/>
      <c r="D5" s="977"/>
      <c r="E5" s="977"/>
      <c r="F5" s="977"/>
    </row>
    <row r="6" spans="1:6" ht="48" customHeight="1" thickBot="1">
      <c r="A6" s="973"/>
      <c r="B6" s="341">
        <v>2016</v>
      </c>
      <c r="C6" s="341">
        <v>2017</v>
      </c>
      <c r="D6" s="341">
        <v>2018</v>
      </c>
      <c r="E6" s="615">
        <v>2019</v>
      </c>
      <c r="F6" s="615">
        <v>2020</v>
      </c>
    </row>
    <row r="7" spans="1:6" s="2" customFormat="1" ht="35.25" customHeight="1">
      <c r="A7" s="532" t="s">
        <v>566</v>
      </c>
      <c r="B7" s="267">
        <v>96.33</v>
      </c>
      <c r="C7" s="267">
        <v>103.48</v>
      </c>
      <c r="D7" s="267">
        <v>102.89</v>
      </c>
      <c r="E7" s="268">
        <v>98.61</v>
      </c>
      <c r="F7" s="268">
        <v>98.8</v>
      </c>
    </row>
    <row r="8" spans="1:6">
      <c r="A8" s="342"/>
      <c r="B8" s="343"/>
      <c r="C8" s="343"/>
      <c r="D8" s="343"/>
      <c r="E8" s="344"/>
      <c r="F8" s="344"/>
    </row>
    <row r="9" spans="1:6" s="2" customFormat="1">
      <c r="A9" s="79"/>
      <c r="B9" s="269"/>
      <c r="C9" s="269"/>
      <c r="D9" s="269"/>
      <c r="E9" s="270"/>
      <c r="F9" s="270"/>
    </row>
    <row r="10" spans="1:6">
      <c r="A10" s="342"/>
      <c r="B10" s="343"/>
      <c r="C10" s="343"/>
      <c r="D10" s="343"/>
      <c r="E10" s="344"/>
      <c r="F10" s="344"/>
    </row>
    <row r="11" spans="1:6" s="2" customFormat="1">
      <c r="A11" s="79" t="s">
        <v>166</v>
      </c>
      <c r="B11" s="269">
        <v>96.19</v>
      </c>
      <c r="C11" s="269">
        <v>102.64</v>
      </c>
      <c r="D11" s="269">
        <v>103.54</v>
      </c>
      <c r="E11" s="270">
        <v>94.63</v>
      </c>
      <c r="F11" s="270">
        <v>95.91</v>
      </c>
    </row>
    <row r="12" spans="1:6">
      <c r="A12" s="342" t="s">
        <v>1</v>
      </c>
      <c r="B12" s="343">
        <v>89.25</v>
      </c>
      <c r="C12" s="343">
        <v>95.45</v>
      </c>
      <c r="D12" s="343">
        <v>97.29</v>
      </c>
      <c r="E12" s="344">
        <v>99.85</v>
      </c>
      <c r="F12" s="344">
        <v>99.83</v>
      </c>
    </row>
    <row r="13" spans="1:6">
      <c r="A13" s="342" t="s">
        <v>2</v>
      </c>
      <c r="B13" s="343">
        <v>95.07</v>
      </c>
      <c r="C13" s="343">
        <v>110.13</v>
      </c>
      <c r="D13" s="343">
        <v>103.94</v>
      </c>
      <c r="E13" s="344">
        <v>87.86</v>
      </c>
      <c r="F13" s="344">
        <v>81.53</v>
      </c>
    </row>
    <row r="14" spans="1:6">
      <c r="A14" s="342" t="s">
        <v>167</v>
      </c>
      <c r="B14" s="343">
        <v>140.91999999999999</v>
      </c>
      <c r="C14" s="343">
        <v>81.14</v>
      </c>
      <c r="D14" s="343">
        <v>137.06</v>
      </c>
      <c r="E14" s="344">
        <v>134.86000000000001</v>
      </c>
      <c r="F14" s="344">
        <v>105.94</v>
      </c>
    </row>
    <row r="15" spans="1:6">
      <c r="A15" s="342" t="s">
        <v>3</v>
      </c>
      <c r="B15" s="343">
        <v>95.47</v>
      </c>
      <c r="C15" s="343">
        <v>95.32</v>
      </c>
      <c r="D15" s="343">
        <v>94.35</v>
      </c>
      <c r="E15" s="344">
        <v>94.53</v>
      </c>
      <c r="F15" s="344">
        <v>92.68</v>
      </c>
    </row>
    <row r="16" spans="1:6">
      <c r="A16" s="342" t="s">
        <v>4</v>
      </c>
      <c r="B16" s="343">
        <v>87.66</v>
      </c>
      <c r="C16" s="343">
        <v>91.69</v>
      </c>
      <c r="D16" s="343">
        <v>90.06</v>
      </c>
      <c r="E16" s="344">
        <v>104.02</v>
      </c>
      <c r="F16" s="344">
        <v>98.19</v>
      </c>
    </row>
    <row r="17" spans="1:6">
      <c r="A17" s="342" t="s">
        <v>5</v>
      </c>
      <c r="B17" s="343">
        <v>87.58</v>
      </c>
      <c r="C17" s="343">
        <v>95.72</v>
      </c>
      <c r="D17" s="343">
        <v>95.25</v>
      </c>
      <c r="E17" s="344">
        <v>92.22</v>
      </c>
      <c r="F17" s="344">
        <v>96.49</v>
      </c>
    </row>
    <row r="18" spans="1:6">
      <c r="A18" s="342" t="s">
        <v>6</v>
      </c>
      <c r="B18" s="343">
        <v>110.31</v>
      </c>
      <c r="C18" s="833">
        <v>106.63</v>
      </c>
      <c r="D18" s="343">
        <v>103.31</v>
      </c>
      <c r="E18" s="344">
        <v>89.12</v>
      </c>
      <c r="F18" s="344">
        <v>115.69</v>
      </c>
    </row>
    <row r="19" spans="1:6">
      <c r="A19" s="342" t="s">
        <v>7</v>
      </c>
      <c r="B19" s="343">
        <v>102.77</v>
      </c>
      <c r="C19" s="343">
        <v>96.88</v>
      </c>
      <c r="D19" s="343">
        <v>109.75</v>
      </c>
      <c r="E19" s="344">
        <v>91.47</v>
      </c>
      <c r="F19" s="344">
        <v>106.72</v>
      </c>
    </row>
    <row r="20" spans="1:6">
      <c r="A20" s="342" t="s">
        <v>113</v>
      </c>
      <c r="B20" s="343">
        <v>110.03</v>
      </c>
      <c r="C20" s="343">
        <v>143.79</v>
      </c>
      <c r="D20" s="343">
        <v>158.65</v>
      </c>
      <c r="E20" s="344">
        <v>134.86000000000001</v>
      </c>
      <c r="F20" s="344">
        <v>113.04</v>
      </c>
    </row>
    <row r="21" spans="1:6">
      <c r="A21" s="342" t="s">
        <v>8</v>
      </c>
      <c r="B21" s="343">
        <v>96.71</v>
      </c>
      <c r="C21" s="343">
        <v>112.15</v>
      </c>
      <c r="D21" s="343">
        <v>93.18</v>
      </c>
      <c r="E21" s="344">
        <v>70.45</v>
      </c>
      <c r="F21" s="344">
        <v>65.73</v>
      </c>
    </row>
    <row r="22" spans="1:6">
      <c r="A22" s="342"/>
      <c r="B22" s="343"/>
      <c r="C22" s="343"/>
      <c r="D22" s="343"/>
      <c r="E22" s="344"/>
      <c r="F22" s="344"/>
    </row>
    <row r="23" spans="1:6" s="2" customFormat="1">
      <c r="A23" s="79" t="s">
        <v>9</v>
      </c>
      <c r="B23" s="269">
        <v>96.51</v>
      </c>
      <c r="C23" s="269">
        <v>104.67</v>
      </c>
      <c r="D23" s="269">
        <v>101.96</v>
      </c>
      <c r="E23" s="270">
        <v>104.22</v>
      </c>
      <c r="F23" s="270">
        <v>102.87</v>
      </c>
    </row>
    <row r="24" spans="1:6">
      <c r="A24" s="342"/>
      <c r="B24" s="343"/>
      <c r="C24" s="343"/>
      <c r="D24" s="343"/>
      <c r="E24" s="344"/>
      <c r="F24" s="344"/>
    </row>
    <row r="25" spans="1:6" s="2" customFormat="1">
      <c r="A25" s="79" t="s">
        <v>10</v>
      </c>
      <c r="B25" s="269">
        <v>98.48</v>
      </c>
      <c r="C25" s="269">
        <v>106.62</v>
      </c>
      <c r="D25" s="269">
        <v>102.75</v>
      </c>
      <c r="E25" s="270">
        <v>106.15</v>
      </c>
      <c r="F25" s="270">
        <v>103.42</v>
      </c>
    </row>
    <row r="26" spans="1:6">
      <c r="A26" s="342" t="s">
        <v>11</v>
      </c>
      <c r="B26" s="343">
        <v>102.62</v>
      </c>
      <c r="C26" s="343">
        <v>105.71</v>
      </c>
      <c r="D26" s="343">
        <v>104.27</v>
      </c>
      <c r="E26" s="344">
        <v>101.61</v>
      </c>
      <c r="F26" s="344">
        <v>98.06</v>
      </c>
    </row>
    <row r="27" spans="1:6">
      <c r="A27" s="342" t="s">
        <v>12</v>
      </c>
      <c r="B27" s="343">
        <v>95.88</v>
      </c>
      <c r="C27" s="343">
        <v>98.14</v>
      </c>
      <c r="D27" s="343">
        <v>98.13</v>
      </c>
      <c r="E27" s="344">
        <v>95.04</v>
      </c>
      <c r="F27" s="344">
        <v>98.31</v>
      </c>
    </row>
    <row r="28" spans="1:6">
      <c r="A28" s="342" t="s">
        <v>13</v>
      </c>
      <c r="B28" s="343">
        <v>101.36</v>
      </c>
      <c r="C28" s="343">
        <v>95.14</v>
      </c>
      <c r="D28" s="343">
        <v>95.55</v>
      </c>
      <c r="E28" s="344">
        <v>99.19</v>
      </c>
      <c r="F28" s="344">
        <v>97</v>
      </c>
    </row>
    <row r="29" spans="1:6">
      <c r="A29" s="342" t="s">
        <v>14</v>
      </c>
      <c r="B29" s="343">
        <v>99.21</v>
      </c>
      <c r="C29" s="343">
        <v>109.38</v>
      </c>
      <c r="D29" s="343">
        <v>102.24</v>
      </c>
      <c r="E29" s="344">
        <v>112.85</v>
      </c>
      <c r="F29" s="344">
        <v>108.84</v>
      </c>
    </row>
    <row r="30" spans="1:6">
      <c r="A30" s="342" t="s">
        <v>15</v>
      </c>
      <c r="B30" s="343">
        <v>92.31</v>
      </c>
      <c r="C30" s="343">
        <v>102.85</v>
      </c>
      <c r="D30" s="343">
        <v>103.55</v>
      </c>
      <c r="E30" s="344">
        <v>94.16</v>
      </c>
      <c r="F30" s="344">
        <v>94.39</v>
      </c>
    </row>
    <row r="31" spans="1:6">
      <c r="A31" s="342" t="s">
        <v>16</v>
      </c>
      <c r="B31" s="343">
        <v>100.01</v>
      </c>
      <c r="C31" s="343">
        <v>107.96</v>
      </c>
      <c r="D31" s="343">
        <v>113.17</v>
      </c>
      <c r="E31" s="344">
        <v>123.38</v>
      </c>
      <c r="F31" s="344">
        <v>114.89</v>
      </c>
    </row>
    <row r="32" spans="1:6">
      <c r="A32" s="342"/>
      <c r="B32" s="343"/>
      <c r="C32" s="343"/>
      <c r="D32" s="343"/>
      <c r="E32" s="344"/>
      <c r="F32" s="344"/>
    </row>
    <row r="33" spans="1:6" s="2" customFormat="1">
      <c r="A33" s="79" t="s">
        <v>17</v>
      </c>
      <c r="B33" s="269">
        <v>90.84</v>
      </c>
      <c r="C33" s="269">
        <v>99.07</v>
      </c>
      <c r="D33" s="269">
        <v>99.69</v>
      </c>
      <c r="E33" s="270">
        <v>98.69</v>
      </c>
      <c r="F33" s="270">
        <v>101.3</v>
      </c>
    </row>
    <row r="34" spans="1:6">
      <c r="A34" s="342" t="s">
        <v>18</v>
      </c>
      <c r="B34" s="343">
        <v>92.21</v>
      </c>
      <c r="C34" s="343">
        <v>95.65</v>
      </c>
      <c r="D34" s="343">
        <v>96.49</v>
      </c>
      <c r="E34" s="344">
        <v>99.6</v>
      </c>
      <c r="F34" s="344">
        <v>102.1</v>
      </c>
    </row>
    <row r="35" spans="1:6">
      <c r="A35" s="342" t="s">
        <v>19</v>
      </c>
      <c r="B35" s="343">
        <v>86.58</v>
      </c>
      <c r="C35" s="343">
        <v>109.16</v>
      </c>
      <c r="D35" s="343">
        <v>108.71</v>
      </c>
      <c r="E35" s="344">
        <v>95.44</v>
      </c>
      <c r="F35" s="344">
        <v>99.25</v>
      </c>
    </row>
    <row r="36" spans="1:6" ht="13.5" thickBot="1">
      <c r="A36" s="345" t="s">
        <v>20</v>
      </c>
      <c r="B36" s="346">
        <v>103.92</v>
      </c>
      <c r="C36" s="346">
        <v>99.36</v>
      </c>
      <c r="D36" s="346">
        <v>124.89</v>
      </c>
      <c r="E36" s="347">
        <v>132.75</v>
      </c>
      <c r="F36" s="347">
        <v>80.959999999999994</v>
      </c>
    </row>
    <row r="37" spans="1:6">
      <c r="A37" s="971"/>
      <c r="B37" s="971"/>
    </row>
    <row r="38" spans="1:6">
      <c r="A38" s="339" t="s">
        <v>567</v>
      </c>
    </row>
    <row r="39" spans="1:6">
      <c r="A39" s="339" t="s">
        <v>568</v>
      </c>
    </row>
  </sheetData>
  <mergeCells count="5">
    <mergeCell ref="A37:B37"/>
    <mergeCell ref="A5:A6"/>
    <mergeCell ref="A1:F1"/>
    <mergeCell ref="A3:F3"/>
    <mergeCell ref="B5:F5"/>
  </mergeCells>
  <printOptions horizontalCentered="1"/>
  <pageMargins left="0.4" right="0.43" top="0.59055118110236227" bottom="0.98425196850393704" header="0" footer="0"/>
  <pageSetup paperSize="9" scale="6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">
    <pageSetUpPr fitToPage="1"/>
  </sheetPr>
  <dimension ref="A1:H22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 customHeight="1"/>
  <cols>
    <col min="1" max="1" width="41.5703125" style="18" bestFit="1" customWidth="1"/>
    <col min="2" max="2" width="17.7109375" style="18" customWidth="1"/>
    <col min="3" max="3" width="16.140625" style="18" customWidth="1"/>
    <col min="4" max="4" width="16.85546875" style="18" customWidth="1"/>
    <col min="5" max="5" width="17" style="18" customWidth="1"/>
    <col min="6" max="6" width="15.42578125" style="374" customWidth="1"/>
    <col min="7" max="7" width="15.5703125" style="18" customWidth="1"/>
    <col min="8" max="8" width="4.7109375" style="18" customWidth="1"/>
    <col min="9" max="16384" width="11.42578125" style="18"/>
  </cols>
  <sheetData>
    <row r="1" spans="1:8" ht="18" customHeight="1">
      <c r="A1" s="1020" t="s">
        <v>676</v>
      </c>
      <c r="B1" s="1020"/>
      <c r="C1" s="1020"/>
      <c r="D1" s="1020"/>
      <c r="E1" s="1020"/>
      <c r="F1" s="1020"/>
      <c r="G1" s="1020"/>
    </row>
    <row r="2" spans="1:8" ht="12.75" customHeight="1">
      <c r="A2" s="988"/>
      <c r="B2" s="988"/>
      <c r="C2" s="988"/>
      <c r="D2" s="988"/>
      <c r="E2" s="988"/>
      <c r="F2" s="988"/>
    </row>
    <row r="3" spans="1:8" ht="15" customHeight="1">
      <c r="A3" s="993" t="s">
        <v>793</v>
      </c>
      <c r="B3" s="993"/>
      <c r="C3" s="993"/>
      <c r="D3" s="993"/>
      <c r="E3" s="993"/>
      <c r="F3" s="993"/>
      <c r="G3" s="993"/>
    </row>
    <row r="4" spans="1:8" ht="13.5" customHeight="1" thickBot="1">
      <c r="A4" s="374"/>
      <c r="B4" s="374"/>
      <c r="C4" s="374"/>
      <c r="D4" s="374"/>
      <c r="E4" s="374"/>
      <c r="G4" s="374" t="s">
        <v>178</v>
      </c>
      <c r="H4" s="18" t="s">
        <v>178</v>
      </c>
    </row>
    <row r="5" spans="1:8" s="366" customFormat="1" ht="39" customHeight="1">
      <c r="A5" s="1028" t="s">
        <v>375</v>
      </c>
      <c r="B5" s="656" t="s">
        <v>120</v>
      </c>
      <c r="C5" s="656" t="s">
        <v>712</v>
      </c>
      <c r="D5" s="656" t="s">
        <v>790</v>
      </c>
      <c r="E5" s="1030" t="s">
        <v>121</v>
      </c>
      <c r="F5" s="1031"/>
      <c r="G5" s="701" t="s">
        <v>617</v>
      </c>
    </row>
    <row r="6" spans="1:8" s="366" customFormat="1" ht="38.25" customHeight="1" thickBot="1">
      <c r="A6" s="1029"/>
      <c r="B6" s="655" t="s">
        <v>658</v>
      </c>
      <c r="C6" s="655" t="s">
        <v>374</v>
      </c>
      <c r="D6" s="655" t="s">
        <v>374</v>
      </c>
      <c r="E6" s="655" t="s">
        <v>374</v>
      </c>
      <c r="F6" s="702" t="s">
        <v>122</v>
      </c>
      <c r="G6" s="703" t="s">
        <v>122</v>
      </c>
    </row>
    <row r="7" spans="1:8" s="9" customFormat="1" ht="22.9" customHeight="1">
      <c r="A7" s="92" t="s">
        <v>123</v>
      </c>
      <c r="B7" s="83">
        <v>70.372233019431803</v>
      </c>
      <c r="C7" s="631">
        <v>190.40629277346838</v>
      </c>
      <c r="D7" s="631">
        <v>192.74898986406663</v>
      </c>
      <c r="E7" s="631">
        <v>2.34269709059825</v>
      </c>
      <c r="F7" s="653">
        <v>1.2303674718279467</v>
      </c>
      <c r="G7" s="148">
        <v>1.0705886805796849</v>
      </c>
    </row>
    <row r="8" spans="1:8" s="9" customFormat="1" ht="12.75" customHeight="1">
      <c r="A8" s="704" t="s">
        <v>657</v>
      </c>
      <c r="B8" s="373">
        <v>64.977946233248701</v>
      </c>
      <c r="C8" s="591">
        <v>180.59937394393683</v>
      </c>
      <c r="D8" s="591">
        <v>183.40998106210026</v>
      </c>
      <c r="E8" s="591">
        <v>2.810607118163432</v>
      </c>
      <c r="F8" s="652">
        <v>1.5562662576205355</v>
      </c>
      <c r="G8" s="508">
        <v>1.1859634347611876</v>
      </c>
    </row>
    <row r="9" spans="1:8" ht="12.75" customHeight="1">
      <c r="A9" s="704" t="s">
        <v>656</v>
      </c>
      <c r="B9" s="373">
        <v>54.764521193258219</v>
      </c>
      <c r="C9" s="591">
        <v>119.54929378117461</v>
      </c>
      <c r="D9" s="591">
        <v>120.69149171068527</v>
      </c>
      <c r="E9" s="591">
        <v>1.1421979295106581</v>
      </c>
      <c r="F9" s="652">
        <v>0.95542005593220836</v>
      </c>
      <c r="G9" s="508">
        <v>0.40620553842972534</v>
      </c>
    </row>
    <row r="10" spans="1:8" ht="12.75" customHeight="1">
      <c r="A10" s="705" t="s">
        <v>655</v>
      </c>
      <c r="B10" s="373">
        <v>10.213425039990527</v>
      </c>
      <c r="C10" s="591">
        <v>507.95071747783965</v>
      </c>
      <c r="D10" s="591">
        <v>519.70735690281924</v>
      </c>
      <c r="E10" s="591">
        <v>11.756639424979596</v>
      </c>
      <c r="F10" s="652">
        <v>2.3145236379142489</v>
      </c>
      <c r="G10" s="508">
        <v>0.77975789633145343</v>
      </c>
    </row>
    <row r="11" spans="1:8" ht="12.75" customHeight="1">
      <c r="A11" s="705" t="s">
        <v>654</v>
      </c>
      <c r="B11" s="373">
        <v>2.1688531748847821</v>
      </c>
      <c r="C11" s="591">
        <v>342.50699915277147</v>
      </c>
      <c r="D11" s="591">
        <v>344.62438962155056</v>
      </c>
      <c r="E11" s="654">
        <v>2.1173904687790923</v>
      </c>
      <c r="F11" s="652">
        <v>0.61820356197586079</v>
      </c>
      <c r="G11" s="508">
        <v>2.9821966863086066E-2</v>
      </c>
    </row>
    <row r="12" spans="1:8" s="9" customFormat="1" ht="12.75" customHeight="1">
      <c r="A12" s="705" t="s">
        <v>653</v>
      </c>
      <c r="B12" s="373">
        <v>3.2254336112983029</v>
      </c>
      <c r="C12" s="591">
        <v>285.69560315008238</v>
      </c>
      <c r="D12" s="591">
        <v>278.76352381177435</v>
      </c>
      <c r="E12" s="591">
        <v>-6.9320793383080286</v>
      </c>
      <c r="F12" s="652">
        <v>-2.4263864273285378</v>
      </c>
      <c r="G12" s="508">
        <v>-0.14519672104457759</v>
      </c>
    </row>
    <row r="13" spans="1:8" s="9" customFormat="1" ht="12.75" customHeight="1">
      <c r="A13" s="91"/>
      <c r="B13" s="373"/>
      <c r="C13" s="591"/>
      <c r="D13" s="591"/>
      <c r="E13" s="591"/>
      <c r="F13" s="652"/>
      <c r="G13" s="508"/>
    </row>
    <row r="14" spans="1:8" s="9" customFormat="1" ht="12.75" customHeight="1">
      <c r="A14" s="92" t="s">
        <v>127</v>
      </c>
      <c r="B14" s="83">
        <v>29.627766980568172</v>
      </c>
      <c r="C14" s="631">
        <v>67.496335250802403</v>
      </c>
      <c r="D14" s="631">
        <v>67.151112485787237</v>
      </c>
      <c r="E14" s="631">
        <v>-0.34522276501516558</v>
      </c>
      <c r="F14" s="653">
        <v>-0.51146890232244857</v>
      </c>
      <c r="G14" s="699">
        <v>-6.6420711572247618E-2</v>
      </c>
    </row>
    <row r="15" spans="1:8" s="9" customFormat="1" ht="12.75" customHeight="1">
      <c r="A15" s="91" t="s">
        <v>652</v>
      </c>
      <c r="B15" s="373">
        <v>5.9468882229845441</v>
      </c>
      <c r="C15" s="591">
        <v>132.25592356642184</v>
      </c>
      <c r="D15" s="591">
        <v>135.74721050622284</v>
      </c>
      <c r="E15" s="591">
        <v>3.4912869398010002</v>
      </c>
      <c r="F15" s="652">
        <v>2.6397962719965591</v>
      </c>
      <c r="G15" s="508">
        <v>0.13482812543546893</v>
      </c>
    </row>
    <row r="16" spans="1:8" ht="12.75" customHeight="1">
      <c r="A16" s="91" t="s">
        <v>651</v>
      </c>
      <c r="B16" s="373">
        <v>23.680878757583628</v>
      </c>
      <c r="C16" s="591">
        <v>51.233508308362453</v>
      </c>
      <c r="D16" s="591">
        <v>49.924837581196371</v>
      </c>
      <c r="E16" s="591">
        <v>-1.3086707271660813</v>
      </c>
      <c r="F16" s="652">
        <v>-2.5543258121023058</v>
      </c>
      <c r="G16" s="508">
        <v>-0.20124883700771454</v>
      </c>
    </row>
    <row r="17" spans="1:7" ht="12.75" customHeight="1">
      <c r="A17" s="394"/>
      <c r="B17" s="373"/>
      <c r="C17" s="591"/>
      <c r="D17" s="591"/>
      <c r="E17" s="591"/>
      <c r="F17" s="652"/>
      <c r="G17" s="508"/>
    </row>
    <row r="18" spans="1:7" s="9" customFormat="1" ht="18.75" customHeight="1" thickBot="1">
      <c r="A18" s="142" t="s">
        <v>142</v>
      </c>
      <c r="B18" s="130">
        <v>100</v>
      </c>
      <c r="C18" s="651">
        <v>153.99081696273757</v>
      </c>
      <c r="D18" s="651">
        <v>155.53714342189025</v>
      </c>
      <c r="E18" s="651">
        <v>1.5463264591526809</v>
      </c>
      <c r="F18" s="650">
        <v>1.0041679690074403</v>
      </c>
      <c r="G18" s="700">
        <v>1.0041679690074363</v>
      </c>
    </row>
    <row r="19" spans="1:7" ht="12.75" customHeight="1">
      <c r="A19" s="374"/>
      <c r="G19" s="374"/>
    </row>
    <row r="20" spans="1:7" ht="12.75" customHeight="1">
      <c r="A20" s="374"/>
      <c r="B20" s="374"/>
      <c r="C20" s="662"/>
      <c r="D20" s="374"/>
      <c r="G20" s="374"/>
    </row>
    <row r="21" spans="1:7" ht="12.75" customHeight="1">
      <c r="B21" s="374"/>
      <c r="C21" s="662"/>
      <c r="D21" s="374"/>
      <c r="G21" s="374"/>
    </row>
    <row r="22" spans="1:7" ht="12.75" customHeight="1">
      <c r="D22" s="396"/>
      <c r="G22" s="374"/>
    </row>
  </sheetData>
  <mergeCells count="5">
    <mergeCell ref="A2:F2"/>
    <mergeCell ref="A5:A6"/>
    <mergeCell ref="E5:F5"/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8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A1:H284"/>
  <sheetViews>
    <sheetView view="pageBreakPreview" zoomScale="64" zoomScaleNormal="64" zoomScaleSheetLayoutView="64" workbookViewId="0">
      <selection activeCell="B42" sqref="B42"/>
    </sheetView>
  </sheetViews>
  <sheetFormatPr baseColWidth="10" defaultColWidth="11.42578125" defaultRowHeight="12.75"/>
  <cols>
    <col min="1" max="1" width="34.7109375" style="18" customWidth="1"/>
    <col min="2" max="7" width="21.5703125" style="18" customWidth="1"/>
    <col min="8" max="8" width="4" style="374" customWidth="1"/>
    <col min="9" max="16384" width="11.42578125" style="18"/>
  </cols>
  <sheetData>
    <row r="1" spans="1:8" ht="18" customHeight="1">
      <c r="A1" s="1020" t="s">
        <v>676</v>
      </c>
      <c r="B1" s="1032"/>
      <c r="C1" s="1032"/>
      <c r="D1" s="1032"/>
      <c r="E1" s="1032"/>
      <c r="F1" s="1032"/>
      <c r="G1" s="1032"/>
      <c r="H1" s="859"/>
    </row>
    <row r="2" spans="1:8" ht="12.75" customHeight="1">
      <c r="A2" s="988"/>
      <c r="B2" s="988"/>
      <c r="C2" s="988"/>
      <c r="D2" s="988"/>
      <c r="E2" s="988"/>
      <c r="F2" s="988"/>
    </row>
    <row r="3" spans="1:8" ht="15">
      <c r="A3" s="993" t="s">
        <v>794</v>
      </c>
      <c r="B3" s="993"/>
      <c r="C3" s="993"/>
      <c r="D3" s="993"/>
      <c r="E3" s="993"/>
      <c r="F3" s="993"/>
      <c r="G3" s="993"/>
      <c r="H3" s="856"/>
    </row>
    <row r="4" spans="1:8" customFormat="1" ht="13.5" thickBot="1">
      <c r="A4" s="54"/>
      <c r="B4" s="54"/>
      <c r="C4" s="54"/>
      <c r="D4" s="54"/>
      <c r="E4" s="54"/>
      <c r="F4" s="54"/>
      <c r="G4" s="54"/>
    </row>
    <row r="5" spans="1:8" s="366" customFormat="1" ht="25.5" customHeight="1">
      <c r="A5" s="1033" t="s">
        <v>456</v>
      </c>
      <c r="B5" s="1035" t="s">
        <v>129</v>
      </c>
      <c r="C5" s="189" t="s">
        <v>120</v>
      </c>
      <c r="D5" s="189" t="s">
        <v>712</v>
      </c>
      <c r="E5" s="189" t="s">
        <v>790</v>
      </c>
      <c r="F5" s="991" t="s">
        <v>121</v>
      </c>
      <c r="G5" s="992"/>
      <c r="H5" s="190"/>
    </row>
    <row r="6" spans="1:8" s="366" customFormat="1" ht="24" customHeight="1" thickBot="1">
      <c r="A6" s="1034"/>
      <c r="B6" s="1036"/>
      <c r="C6" s="367" t="s">
        <v>658</v>
      </c>
      <c r="D6" s="368" t="s">
        <v>423</v>
      </c>
      <c r="E6" s="368" t="s">
        <v>423</v>
      </c>
      <c r="F6" s="369" t="s">
        <v>374</v>
      </c>
      <c r="G6" s="370" t="s">
        <v>122</v>
      </c>
      <c r="H6" s="190"/>
    </row>
    <row r="7" spans="1:8" ht="24.75" customHeight="1">
      <c r="A7" s="676" t="s">
        <v>670</v>
      </c>
      <c r="B7" s="196" t="s">
        <v>128</v>
      </c>
      <c r="C7" s="632">
        <v>100</v>
      </c>
      <c r="D7" s="632">
        <v>119.54929378117461</v>
      </c>
      <c r="E7" s="632">
        <v>120.69149171068527</v>
      </c>
      <c r="F7" s="631">
        <v>1.1421979295106581</v>
      </c>
      <c r="G7" s="653">
        <v>0.95542005593220836</v>
      </c>
      <c r="H7" s="18"/>
    </row>
    <row r="8" spans="1:8" ht="12.75" customHeight="1">
      <c r="B8" s="376" t="s">
        <v>156</v>
      </c>
      <c r="C8" s="591">
        <v>35.141525180724898</v>
      </c>
      <c r="D8" s="591">
        <v>130.16771915240511</v>
      </c>
      <c r="E8" s="591">
        <v>134.96800633496875</v>
      </c>
      <c r="F8" s="591">
        <v>4.8002871825636362</v>
      </c>
      <c r="G8" s="652">
        <v>3.6877708342905464</v>
      </c>
      <c r="H8" s="18"/>
    </row>
    <row r="9" spans="1:8" ht="16.5" customHeight="1">
      <c r="A9" s="1039" t="s">
        <v>669</v>
      </c>
      <c r="B9" s="376" t="s">
        <v>157</v>
      </c>
      <c r="C9" s="591">
        <v>22.513994797018928</v>
      </c>
      <c r="D9" s="591">
        <v>86.547921606305636</v>
      </c>
      <c r="E9" s="591">
        <v>86.833331708885012</v>
      </c>
      <c r="F9" s="591">
        <v>0.28541010257937671</v>
      </c>
      <c r="G9" s="652">
        <v>0.32977118026897756</v>
      </c>
      <c r="H9" s="18"/>
    </row>
    <row r="10" spans="1:8" ht="12.75" customHeight="1">
      <c r="A10" s="1039"/>
      <c r="B10" s="376" t="s">
        <v>132</v>
      </c>
      <c r="C10" s="591">
        <v>12.339381710866785</v>
      </c>
      <c r="D10" s="591">
        <v>84.513634416739748</v>
      </c>
      <c r="E10" s="591">
        <v>86.536128352111902</v>
      </c>
      <c r="F10" s="591">
        <v>2.0224939353721538</v>
      </c>
      <c r="G10" s="652">
        <v>2.3930978111758492</v>
      </c>
      <c r="H10" s="18"/>
    </row>
    <row r="11" spans="1:8" ht="12.75" customHeight="1">
      <c r="A11" s="1039"/>
      <c r="B11" s="376" t="s">
        <v>130</v>
      </c>
      <c r="C11" s="591">
        <v>8.257593267759983</v>
      </c>
      <c r="D11" s="591">
        <v>180.54298456628041</v>
      </c>
      <c r="E11" s="591">
        <v>176.92831426301589</v>
      </c>
      <c r="F11" s="591">
        <v>-3.6146703032645178</v>
      </c>
      <c r="G11" s="652">
        <v>-2.0021106397172304</v>
      </c>
      <c r="H11" s="18"/>
    </row>
    <row r="12" spans="1:8" ht="12.75" customHeight="1">
      <c r="A12" s="1040"/>
      <c r="B12" s="377" t="s">
        <v>131</v>
      </c>
      <c r="C12" s="661">
        <v>8.0027514353998495</v>
      </c>
      <c r="D12" s="661">
        <v>87.590514387209524</v>
      </c>
      <c r="E12" s="661">
        <v>79.635340816605805</v>
      </c>
      <c r="F12" s="661">
        <v>-7.9551735706037192</v>
      </c>
      <c r="G12" s="660">
        <v>-9.0822318218573912</v>
      </c>
      <c r="H12" s="18"/>
    </row>
    <row r="13" spans="1:8" ht="25.5" customHeight="1">
      <c r="A13" s="663" t="s">
        <v>668</v>
      </c>
      <c r="B13" s="192" t="s">
        <v>128</v>
      </c>
      <c r="C13" s="675">
        <v>100</v>
      </c>
      <c r="D13" s="675">
        <v>507.95071747783965</v>
      </c>
      <c r="E13" s="675">
        <v>519.70735690281924</v>
      </c>
      <c r="F13" s="675">
        <v>11.756639424979596</v>
      </c>
      <c r="G13" s="674">
        <v>2.3145236379142489</v>
      </c>
      <c r="H13" s="18"/>
    </row>
    <row r="14" spans="1:8">
      <c r="A14" s="1037" t="s">
        <v>667</v>
      </c>
      <c r="B14" s="376" t="s">
        <v>156</v>
      </c>
      <c r="C14" s="591">
        <v>28.137711154274861</v>
      </c>
      <c r="D14" s="591">
        <v>376.94214273681814</v>
      </c>
      <c r="E14" s="591">
        <v>385.10146233190613</v>
      </c>
      <c r="F14" s="591">
        <v>8.1593195950879931</v>
      </c>
      <c r="G14" s="652">
        <v>2.1646079517261256</v>
      </c>
      <c r="H14" s="18"/>
    </row>
    <row r="15" spans="1:8">
      <c r="A15" s="1037"/>
      <c r="B15" s="376" t="s">
        <v>132</v>
      </c>
      <c r="C15" s="591">
        <v>16.64181390794338</v>
      </c>
      <c r="D15" s="591">
        <v>596.33832614740834</v>
      </c>
      <c r="E15" s="591">
        <v>605.58149927636782</v>
      </c>
      <c r="F15" s="591">
        <v>9.2431731289594836</v>
      </c>
      <c r="G15" s="652">
        <v>1.5499881063613969</v>
      </c>
      <c r="H15" s="18"/>
    </row>
    <row r="16" spans="1:8" ht="15" customHeight="1">
      <c r="A16" s="1037"/>
      <c r="B16" s="376" t="s">
        <v>157</v>
      </c>
      <c r="C16" s="591">
        <v>12.403371591104493</v>
      </c>
      <c r="D16" s="591">
        <v>526.22385519068962</v>
      </c>
      <c r="E16" s="591">
        <v>549.94689856302887</v>
      </c>
      <c r="F16" s="591">
        <v>23.723043372339248</v>
      </c>
      <c r="G16" s="652">
        <v>4.5081657052097341</v>
      </c>
      <c r="H16" s="18"/>
    </row>
    <row r="17" spans="1:8" ht="14.25" customHeight="1">
      <c r="A17" s="1037"/>
      <c r="B17" s="376" t="s">
        <v>131</v>
      </c>
      <c r="C17" s="591">
        <v>12.113190716251765</v>
      </c>
      <c r="D17" s="591">
        <v>405.34796348448197</v>
      </c>
      <c r="E17" s="591">
        <v>379.25643445481069</v>
      </c>
      <c r="F17" s="591">
        <v>-26.091529029671278</v>
      </c>
      <c r="G17" s="652">
        <v>-6.4368225278305005</v>
      </c>
      <c r="H17" s="18"/>
    </row>
    <row r="18" spans="1:8">
      <c r="A18" s="1037"/>
      <c r="B18" s="376" t="s">
        <v>130</v>
      </c>
      <c r="C18" s="591">
        <v>9.0744108189659887</v>
      </c>
      <c r="D18" s="591">
        <v>694.59638652196031</v>
      </c>
      <c r="E18" s="591">
        <v>721.3330984520943</v>
      </c>
      <c r="F18" s="591">
        <v>26.736711930133993</v>
      </c>
      <c r="G18" s="652">
        <v>3.8492443164025474</v>
      </c>
      <c r="H18" s="18"/>
    </row>
    <row r="19" spans="1:8">
      <c r="A19" s="375"/>
      <c r="B19" s="376" t="s">
        <v>140</v>
      </c>
      <c r="C19" s="591">
        <v>7.4560920433901208</v>
      </c>
      <c r="D19" s="591">
        <v>825.13</v>
      </c>
      <c r="E19" s="591">
        <v>885.44</v>
      </c>
      <c r="F19" s="591">
        <v>60.310000000000059</v>
      </c>
      <c r="G19" s="652">
        <v>7.3091512852520282</v>
      </c>
      <c r="H19" s="18"/>
    </row>
    <row r="20" spans="1:8" ht="25.5" customHeight="1">
      <c r="A20" s="673" t="s">
        <v>666</v>
      </c>
      <c r="B20" s="672" t="s">
        <v>128</v>
      </c>
      <c r="C20" s="671">
        <v>100</v>
      </c>
      <c r="D20" s="671">
        <v>342.50699915277147</v>
      </c>
      <c r="E20" s="671">
        <v>344.62438962155056</v>
      </c>
      <c r="F20" s="671">
        <v>2.1173904687790923</v>
      </c>
      <c r="G20" s="670">
        <v>0.61820356197586079</v>
      </c>
      <c r="H20" s="18"/>
    </row>
    <row r="21" spans="1:8">
      <c r="A21" s="1041" t="s">
        <v>665</v>
      </c>
      <c r="B21" s="390" t="s">
        <v>157</v>
      </c>
      <c r="C21" s="591">
        <v>45.606893230153474</v>
      </c>
      <c r="D21" s="591">
        <v>281.01737704609917</v>
      </c>
      <c r="E21" s="591">
        <v>289.10191403928104</v>
      </c>
      <c r="F21" s="591">
        <v>8.0845369931818709</v>
      </c>
      <c r="G21" s="652">
        <v>2.8768815217628401</v>
      </c>
      <c r="H21" s="18"/>
    </row>
    <row r="22" spans="1:8">
      <c r="A22" s="1041"/>
      <c r="B22" s="390" t="s">
        <v>156</v>
      </c>
      <c r="C22" s="591">
        <v>17.305401212618779</v>
      </c>
      <c r="D22" s="591">
        <v>252.34188915962673</v>
      </c>
      <c r="E22" s="591">
        <v>252.07969777792522</v>
      </c>
      <c r="F22" s="591">
        <v>-0.26219138170151268</v>
      </c>
      <c r="G22" s="652">
        <v>-0.10390323325813711</v>
      </c>
      <c r="H22" s="18"/>
    </row>
    <row r="23" spans="1:8">
      <c r="A23" s="1041"/>
      <c r="B23" s="390" t="s">
        <v>551</v>
      </c>
      <c r="C23" s="591">
        <v>16.499385891147039</v>
      </c>
      <c r="D23" s="591">
        <v>488</v>
      </c>
      <c r="E23" s="591">
        <v>489.37</v>
      </c>
      <c r="F23" s="591">
        <v>1.3700000000000045</v>
      </c>
      <c r="G23" s="652">
        <v>0.28073770491803884</v>
      </c>
      <c r="H23" s="18"/>
    </row>
    <row r="24" spans="1:8">
      <c r="A24" s="1042"/>
      <c r="B24" s="669" t="s">
        <v>134</v>
      </c>
      <c r="C24" s="668">
        <v>6.4466156671281061</v>
      </c>
      <c r="D24" s="668">
        <v>486.37416020503008</v>
      </c>
      <c r="E24" s="668">
        <v>448.31317132103237</v>
      </c>
      <c r="F24" s="668">
        <v>-38.060988883997709</v>
      </c>
      <c r="G24" s="667">
        <v>-7.8254545570334528</v>
      </c>
      <c r="H24" s="18"/>
    </row>
    <row r="25" spans="1:8" ht="25.5" customHeight="1">
      <c r="A25" s="666" t="s">
        <v>664</v>
      </c>
      <c r="B25" s="191" t="s">
        <v>128</v>
      </c>
      <c r="C25" s="665">
        <v>100</v>
      </c>
      <c r="D25" s="665">
        <v>285.69560315008238</v>
      </c>
      <c r="E25" s="665">
        <v>278.76352381177435</v>
      </c>
      <c r="F25" s="665">
        <v>-6.9320793383080286</v>
      </c>
      <c r="G25" s="664">
        <v>-2.4263864273285378</v>
      </c>
      <c r="H25" s="18"/>
    </row>
    <row r="26" spans="1:8">
      <c r="A26" s="1037" t="s">
        <v>663</v>
      </c>
      <c r="B26" s="376" t="s">
        <v>130</v>
      </c>
      <c r="C26" s="591">
        <v>66.359648023428718</v>
      </c>
      <c r="D26" s="591">
        <v>326.99289996437233</v>
      </c>
      <c r="E26" s="591">
        <v>320.8214622726419</v>
      </c>
      <c r="F26" s="591">
        <v>-6.1714376917304321</v>
      </c>
      <c r="G26" s="652">
        <v>-1.8873307929324596</v>
      </c>
      <c r="H26" s="18"/>
    </row>
    <row r="27" spans="1:8" ht="13.5" customHeight="1">
      <c r="A27" s="1037"/>
      <c r="B27" s="376" t="s">
        <v>157</v>
      </c>
      <c r="C27" s="591">
        <v>23.789100502939299</v>
      </c>
      <c r="D27" s="591">
        <v>238.15127057737055</v>
      </c>
      <c r="E27" s="591">
        <v>225.77376669204429</v>
      </c>
      <c r="F27" s="591">
        <v>-12.377503885326263</v>
      </c>
      <c r="G27" s="652">
        <v>-5.1973285111259031</v>
      </c>
      <c r="H27" s="18"/>
    </row>
    <row r="28" spans="1:8">
      <c r="A28" s="1038"/>
      <c r="B28" s="377"/>
      <c r="C28" s="661"/>
      <c r="D28" s="661"/>
      <c r="E28" s="661"/>
      <c r="F28" s="661"/>
      <c r="G28" s="660"/>
      <c r="H28" s="18"/>
    </row>
    <row r="29" spans="1:8" ht="25.5" customHeight="1">
      <c r="A29" s="663" t="s">
        <v>662</v>
      </c>
      <c r="B29" s="191" t="s">
        <v>128</v>
      </c>
      <c r="C29" s="631">
        <v>100</v>
      </c>
      <c r="D29" s="631">
        <v>132.25592356642184</v>
      </c>
      <c r="E29" s="631">
        <v>135.74721050622284</v>
      </c>
      <c r="F29" s="631">
        <v>3.4912869398010002</v>
      </c>
      <c r="G29" s="662">
        <v>2.6397962719965591</v>
      </c>
      <c r="H29" s="18"/>
    </row>
    <row r="30" spans="1:8" ht="15" customHeight="1">
      <c r="A30" s="1039" t="s">
        <v>661</v>
      </c>
      <c r="B30" s="376" t="s">
        <v>156</v>
      </c>
      <c r="C30" s="591">
        <v>35.271931193218762</v>
      </c>
      <c r="D30" s="591">
        <v>94.274397913030299</v>
      </c>
      <c r="E30" s="591">
        <v>96.485150176731167</v>
      </c>
      <c r="F30" s="591">
        <v>2.2107522637008685</v>
      </c>
      <c r="G30" s="652">
        <v>2.3450187035300161</v>
      </c>
      <c r="H30" s="18"/>
    </row>
    <row r="31" spans="1:8">
      <c r="A31" s="1039"/>
      <c r="B31" s="376" t="s">
        <v>527</v>
      </c>
      <c r="C31" s="591">
        <v>18.184682956973901</v>
      </c>
      <c r="D31" s="591">
        <v>164.28</v>
      </c>
      <c r="E31" s="591">
        <v>170.14</v>
      </c>
      <c r="F31" s="591">
        <v>5.8599999999999852</v>
      </c>
      <c r="G31" s="652">
        <v>3.5670805941076225</v>
      </c>
      <c r="H31" s="18"/>
    </row>
    <row r="32" spans="1:8">
      <c r="A32" s="1039"/>
      <c r="B32" s="376" t="s">
        <v>158</v>
      </c>
      <c r="C32" s="591">
        <v>12.440947758878243</v>
      </c>
      <c r="D32" s="591">
        <v>218</v>
      </c>
      <c r="E32" s="591">
        <v>218</v>
      </c>
      <c r="F32" s="591">
        <v>0</v>
      </c>
      <c r="G32" s="652">
        <v>0</v>
      </c>
      <c r="H32" s="18"/>
    </row>
    <row r="33" spans="1:8">
      <c r="A33" s="1039"/>
      <c r="B33" s="376" t="s">
        <v>141</v>
      </c>
      <c r="C33" s="591">
        <v>6.8271672782618769</v>
      </c>
      <c r="D33" s="591">
        <v>152.12503902769137</v>
      </c>
      <c r="E33" s="591">
        <v>157.84066306070051</v>
      </c>
      <c r="F33" s="591">
        <v>5.715624033009135</v>
      </c>
      <c r="G33" s="652">
        <v>3.7571882114480388</v>
      </c>
      <c r="H33" s="18"/>
    </row>
    <row r="34" spans="1:8" ht="13.5" customHeight="1">
      <c r="A34" s="1039"/>
      <c r="B34" s="376" t="s">
        <v>135</v>
      </c>
      <c r="C34" s="591">
        <v>5.7404610891732508</v>
      </c>
      <c r="D34" s="591">
        <v>187.18</v>
      </c>
      <c r="E34" s="591">
        <v>193.5</v>
      </c>
      <c r="F34" s="591">
        <v>6.3199999999999932</v>
      </c>
      <c r="G34" s="652">
        <v>3.3764291056736795</v>
      </c>
      <c r="H34" s="18"/>
    </row>
    <row r="35" spans="1:8">
      <c r="A35" s="1040"/>
      <c r="B35" s="377" t="s">
        <v>134</v>
      </c>
      <c r="C35" s="661">
        <v>5.5422487059914314</v>
      </c>
      <c r="D35" s="661">
        <v>146.59584508551083</v>
      </c>
      <c r="E35" s="661">
        <v>148.75313452031992</v>
      </c>
      <c r="F35" s="661">
        <v>2.157289434809087</v>
      </c>
      <c r="G35" s="660">
        <v>1.4715897531411599</v>
      </c>
      <c r="H35" s="18"/>
    </row>
    <row r="36" spans="1:8" ht="25.5" customHeight="1">
      <c r="A36" s="659" t="s">
        <v>660</v>
      </c>
      <c r="B36" s="191" t="s">
        <v>128</v>
      </c>
      <c r="C36" s="631">
        <v>100</v>
      </c>
      <c r="D36" s="631">
        <v>51.233508308362453</v>
      </c>
      <c r="E36" s="631">
        <v>49.924837581196371</v>
      </c>
      <c r="F36" s="631">
        <v>-1.3086707271660813</v>
      </c>
      <c r="G36" s="653">
        <v>-2.5543258121023058</v>
      </c>
      <c r="H36" s="18"/>
    </row>
    <row r="37" spans="1:8">
      <c r="A37" s="1037" t="s">
        <v>659</v>
      </c>
      <c r="B37" s="376" t="s">
        <v>156</v>
      </c>
      <c r="C37" s="591">
        <v>33.029894924929614</v>
      </c>
      <c r="D37" s="591">
        <v>63.323862246968083</v>
      </c>
      <c r="E37" s="591">
        <v>56.130691750621054</v>
      </c>
      <c r="F37" s="591">
        <v>-7.1931704963470295</v>
      </c>
      <c r="G37" s="652">
        <v>-11.359336340372124</v>
      </c>
      <c r="H37" s="18"/>
    </row>
    <row r="38" spans="1:8">
      <c r="A38" s="1037"/>
      <c r="B38" s="376" t="s">
        <v>130</v>
      </c>
      <c r="C38" s="591">
        <v>22.127789855945924</v>
      </c>
      <c r="D38" s="591">
        <v>59.97250214766661</v>
      </c>
      <c r="E38" s="591">
        <v>59.830870258263602</v>
      </c>
      <c r="F38" s="591">
        <v>-0.14163188940300842</v>
      </c>
      <c r="G38" s="652">
        <v>-0.23616138118480023</v>
      </c>
      <c r="H38" s="18"/>
    </row>
    <row r="39" spans="1:8">
      <c r="A39" s="1037"/>
      <c r="B39" s="376" t="s">
        <v>131</v>
      </c>
      <c r="C39" s="591">
        <v>15.853430594772574</v>
      </c>
      <c r="D39" s="591">
        <v>21.522584930245515</v>
      </c>
      <c r="E39" s="591">
        <v>27.007243892585496</v>
      </c>
      <c r="F39" s="591">
        <v>5.4846589623399815</v>
      </c>
      <c r="G39" s="652">
        <v>25.483272479191996</v>
      </c>
      <c r="H39" s="18"/>
    </row>
    <row r="40" spans="1:8" ht="13.5" thickBot="1">
      <c r="A40" s="88"/>
      <c r="B40" s="378" t="s">
        <v>132</v>
      </c>
      <c r="C40" s="658">
        <v>11.556640172577499</v>
      </c>
      <c r="D40" s="658">
        <v>47.522688292544935</v>
      </c>
      <c r="E40" s="658">
        <v>47.729048930433009</v>
      </c>
      <c r="F40" s="658">
        <v>0.2063606378880749</v>
      </c>
      <c r="G40" s="657">
        <v>0.43423603609656425</v>
      </c>
      <c r="H40" s="18"/>
    </row>
    <row r="41" spans="1:8" ht="13.15" hidden="1" customHeight="1">
      <c r="A41" s="374"/>
      <c r="B41" s="374" t="s">
        <v>130</v>
      </c>
      <c r="C41" s="380">
        <v>9.07</v>
      </c>
      <c r="D41" s="381">
        <v>51.789420075623795</v>
      </c>
      <c r="E41" s="382">
        <v>51.274157452477034</v>
      </c>
      <c r="F41" s="382">
        <v>-0.51526262314676075</v>
      </c>
      <c r="G41" s="382">
        <v>-0.99491869651053333</v>
      </c>
      <c r="H41" s="381">
        <v>2.1387468189233294</v>
      </c>
    </row>
    <row r="42" spans="1:8" ht="13.15" hidden="1" customHeight="1">
      <c r="A42" s="374"/>
      <c r="B42" s="374"/>
      <c r="C42" s="380"/>
      <c r="D42" s="381"/>
      <c r="E42" s="382"/>
      <c r="F42" s="382"/>
      <c r="G42" s="382"/>
      <c r="H42" s="381">
        <v>13.285374890799062</v>
      </c>
    </row>
    <row r="43" spans="1:8" ht="13.15" hidden="1" customHeight="1">
      <c r="A43" s="374"/>
      <c r="B43" s="374"/>
      <c r="C43" s="374"/>
      <c r="D43" s="381"/>
      <c r="E43" s="382"/>
      <c r="F43" s="382"/>
      <c r="G43" s="382"/>
      <c r="H43" s="381">
        <v>12.306862311244387</v>
      </c>
    </row>
    <row r="44" spans="1:8" hidden="1">
      <c r="A44" s="374"/>
      <c r="B44" s="374"/>
      <c r="C44" s="374"/>
      <c r="D44" s="381"/>
      <c r="E44" s="382"/>
      <c r="F44" s="382"/>
      <c r="G44" s="382"/>
      <c r="H44" s="381">
        <v>12.353432989690726</v>
      </c>
    </row>
    <row r="45" spans="1:8" hidden="1">
      <c r="A45" s="374"/>
      <c r="B45" s="374"/>
      <c r="C45" s="374"/>
      <c r="D45" s="381"/>
      <c r="E45" s="382"/>
      <c r="F45" s="382"/>
      <c r="G45" s="382"/>
      <c r="H45" s="381">
        <v>1.9865993975903575</v>
      </c>
    </row>
    <row r="46" spans="1:8" hidden="1">
      <c r="A46" s="374"/>
      <c r="B46" s="374"/>
      <c r="C46" s="374"/>
      <c r="D46" s="381"/>
      <c r="E46" s="382"/>
      <c r="F46" s="382"/>
      <c r="G46" s="382"/>
      <c r="H46" s="381">
        <v>6.1126441083498859</v>
      </c>
    </row>
    <row r="47" spans="1:8" hidden="1">
      <c r="A47" s="374"/>
      <c r="B47" s="374"/>
      <c r="C47" s="374"/>
      <c r="D47" s="381"/>
      <c r="E47" s="382"/>
      <c r="F47" s="382"/>
      <c r="G47" s="382"/>
      <c r="H47" s="381">
        <v>1.5512407980767489</v>
      </c>
    </row>
    <row r="48" spans="1:8" hidden="1">
      <c r="A48" s="374"/>
      <c r="B48" s="374"/>
      <c r="C48" s="374"/>
      <c r="D48" s="381"/>
      <c r="E48" s="382"/>
      <c r="F48" s="382"/>
      <c r="G48" s="382"/>
      <c r="H48" s="381">
        <v>-0.16840000000000024</v>
      </c>
    </row>
    <row r="49" spans="1:8" hidden="1">
      <c r="A49" s="374"/>
      <c r="B49" s="374"/>
      <c r="C49" s="374"/>
      <c r="D49" s="381"/>
      <c r="E49" s="382"/>
      <c r="F49" s="382"/>
      <c r="G49" s="382"/>
      <c r="H49" s="381">
        <v>4.7232055793991341</v>
      </c>
    </row>
    <row r="50" spans="1:8">
      <c r="A50" s="374"/>
      <c r="B50" s="374"/>
      <c r="C50" s="374"/>
      <c r="D50" s="7"/>
      <c r="E50" s="8"/>
      <c r="F50" s="383"/>
      <c r="G50" s="374"/>
    </row>
    <row r="51" spans="1:8">
      <c r="A51" s="374"/>
      <c r="B51" s="374"/>
      <c r="C51" s="374"/>
      <c r="D51" s="7"/>
      <c r="E51" s="383"/>
      <c r="F51" s="383"/>
      <c r="G51" s="374"/>
    </row>
    <row r="52" spans="1:8">
      <c r="A52" s="374"/>
      <c r="B52" s="374"/>
      <c r="C52" s="374"/>
      <c r="D52" s="7"/>
      <c r="E52" s="383"/>
      <c r="F52" s="383"/>
      <c r="G52" s="374"/>
    </row>
    <row r="53" spans="1:8">
      <c r="A53" s="374"/>
      <c r="B53" s="374"/>
      <c r="C53" s="374"/>
      <c r="D53" s="7"/>
      <c r="E53" s="383"/>
      <c r="F53" s="383"/>
      <c r="G53" s="374"/>
    </row>
    <row r="54" spans="1:8">
      <c r="A54" s="374"/>
      <c r="B54" s="374"/>
      <c r="C54" s="374"/>
      <c r="D54" s="7"/>
      <c r="E54" s="383"/>
      <c r="F54" s="383"/>
      <c r="G54" s="374"/>
    </row>
    <row r="55" spans="1:8">
      <c r="A55" s="374"/>
      <c r="B55" s="374"/>
      <c r="C55" s="374"/>
      <c r="D55" s="7"/>
      <c r="E55" s="383"/>
      <c r="F55" s="383"/>
      <c r="G55" s="374"/>
      <c r="H55" s="18"/>
    </row>
    <row r="56" spans="1:8">
      <c r="A56" s="374"/>
      <c r="B56" s="374"/>
      <c r="C56" s="374"/>
      <c r="D56" s="7"/>
      <c r="E56" s="383"/>
      <c r="F56" s="383"/>
      <c r="G56" s="374"/>
      <c r="H56" s="18"/>
    </row>
    <row r="57" spans="1:8">
      <c r="A57" s="374"/>
      <c r="B57" s="374"/>
      <c r="C57" s="374"/>
      <c r="D57" s="7"/>
      <c r="E57" s="383"/>
      <c r="F57" s="383"/>
      <c r="G57" s="374"/>
      <c r="H57" s="18"/>
    </row>
    <row r="58" spans="1:8">
      <c r="A58" s="374"/>
      <c r="B58" s="374"/>
      <c r="C58" s="374"/>
      <c r="D58" s="7"/>
      <c r="E58" s="383"/>
      <c r="F58" s="383"/>
      <c r="G58" s="374"/>
      <c r="H58" s="18"/>
    </row>
    <row r="59" spans="1:8">
      <c r="D59" s="9"/>
      <c r="E59" s="384"/>
      <c r="F59" s="384"/>
      <c r="H59" s="18"/>
    </row>
    <row r="60" spans="1:8">
      <c r="D60" s="9"/>
      <c r="E60" s="384"/>
      <c r="F60" s="384"/>
      <c r="H60" s="18"/>
    </row>
    <row r="61" spans="1:8">
      <c r="D61" s="9"/>
      <c r="E61" s="384"/>
      <c r="F61" s="384"/>
      <c r="H61" s="18"/>
    </row>
    <row r="62" spans="1:8">
      <c r="D62" s="9"/>
      <c r="E62" s="384"/>
      <c r="F62" s="384"/>
      <c r="H62" s="18"/>
    </row>
    <row r="63" spans="1:8">
      <c r="D63" s="9"/>
      <c r="E63" s="384"/>
      <c r="F63" s="384"/>
      <c r="H63" s="18"/>
    </row>
    <row r="64" spans="1:8">
      <c r="D64" s="9"/>
      <c r="E64" s="384"/>
      <c r="F64" s="384"/>
      <c r="H64" s="18"/>
    </row>
    <row r="65" spans="4:8">
      <c r="D65" s="9"/>
      <c r="E65" s="384"/>
      <c r="F65" s="384"/>
      <c r="H65" s="18"/>
    </row>
    <row r="66" spans="4:8">
      <c r="E66" s="384"/>
      <c r="F66" s="384"/>
      <c r="H66" s="18"/>
    </row>
    <row r="67" spans="4:8">
      <c r="E67" s="384"/>
      <c r="F67" s="384"/>
      <c r="H67" s="18"/>
    </row>
    <row r="68" spans="4:8">
      <c r="E68" s="384"/>
      <c r="F68" s="384"/>
      <c r="H68" s="18"/>
    </row>
    <row r="69" spans="4:8">
      <c r="E69" s="384"/>
      <c r="F69" s="384"/>
      <c r="H69" s="18"/>
    </row>
    <row r="70" spans="4:8">
      <c r="E70" s="384"/>
      <c r="F70" s="384"/>
      <c r="H70" s="18"/>
    </row>
    <row r="71" spans="4:8">
      <c r="E71" s="384"/>
      <c r="F71" s="384"/>
      <c r="H71" s="18"/>
    </row>
    <row r="72" spans="4:8">
      <c r="E72" s="384"/>
      <c r="F72" s="384"/>
      <c r="H72" s="18"/>
    </row>
    <row r="73" spans="4:8">
      <c r="E73" s="384"/>
      <c r="F73" s="384"/>
      <c r="H73" s="18"/>
    </row>
    <row r="74" spans="4:8">
      <c r="E74" s="384"/>
      <c r="F74" s="384"/>
      <c r="H74" s="18"/>
    </row>
    <row r="75" spans="4:8">
      <c r="E75" s="384"/>
      <c r="F75" s="384"/>
      <c r="H75" s="18"/>
    </row>
    <row r="76" spans="4:8">
      <c r="E76" s="384"/>
      <c r="F76" s="384"/>
      <c r="H76" s="18"/>
    </row>
    <row r="77" spans="4:8">
      <c r="E77" s="384"/>
      <c r="F77" s="384"/>
      <c r="H77" s="18"/>
    </row>
    <row r="78" spans="4:8">
      <c r="E78" s="384"/>
      <c r="F78" s="384"/>
      <c r="H78" s="18"/>
    </row>
    <row r="79" spans="4:8">
      <c r="E79" s="384"/>
      <c r="F79" s="384"/>
      <c r="H79" s="18"/>
    </row>
    <row r="80" spans="4:8">
      <c r="E80" s="384"/>
      <c r="F80" s="384"/>
      <c r="H80" s="18"/>
    </row>
    <row r="81" spans="5:8">
      <c r="E81" s="384"/>
      <c r="F81" s="384"/>
      <c r="H81" s="18"/>
    </row>
    <row r="82" spans="5:8">
      <c r="E82" s="384"/>
      <c r="F82" s="384"/>
      <c r="H82" s="18"/>
    </row>
    <row r="83" spans="5:8">
      <c r="E83" s="384"/>
      <c r="F83" s="384"/>
      <c r="H83" s="18"/>
    </row>
    <row r="84" spans="5:8">
      <c r="E84" s="384"/>
      <c r="F84" s="384"/>
      <c r="H84" s="18"/>
    </row>
    <row r="85" spans="5:8">
      <c r="E85" s="384"/>
      <c r="F85" s="384"/>
      <c r="H85" s="18"/>
    </row>
    <row r="86" spans="5:8">
      <c r="E86" s="384"/>
      <c r="F86" s="384"/>
      <c r="H86" s="18"/>
    </row>
    <row r="87" spans="5:8">
      <c r="E87" s="384"/>
      <c r="F87" s="384"/>
      <c r="H87" s="18"/>
    </row>
    <row r="88" spans="5:8">
      <c r="E88" s="384"/>
      <c r="F88" s="384"/>
      <c r="H88" s="18"/>
    </row>
    <row r="89" spans="5:8">
      <c r="E89" s="384"/>
      <c r="F89" s="384"/>
      <c r="H89" s="18"/>
    </row>
    <row r="90" spans="5:8">
      <c r="E90" s="384"/>
      <c r="F90" s="384"/>
      <c r="H90" s="18"/>
    </row>
    <row r="91" spans="5:8">
      <c r="E91" s="384"/>
      <c r="F91" s="384"/>
      <c r="H91" s="18"/>
    </row>
    <row r="92" spans="5:8">
      <c r="E92" s="384"/>
      <c r="F92" s="384"/>
      <c r="H92" s="18"/>
    </row>
    <row r="93" spans="5:8">
      <c r="E93" s="384"/>
      <c r="F93" s="384"/>
      <c r="H93" s="18"/>
    </row>
    <row r="94" spans="5:8">
      <c r="E94" s="384"/>
      <c r="F94" s="384"/>
      <c r="H94" s="18"/>
    </row>
    <row r="95" spans="5:8">
      <c r="E95" s="384"/>
      <c r="F95" s="384"/>
      <c r="H95" s="18"/>
    </row>
    <row r="96" spans="5:8">
      <c r="E96" s="384"/>
      <c r="F96" s="384"/>
      <c r="H96" s="18"/>
    </row>
    <row r="97" spans="5:8">
      <c r="E97" s="384"/>
      <c r="F97" s="384"/>
      <c r="H97" s="18"/>
    </row>
    <row r="98" spans="5:8">
      <c r="E98" s="384"/>
      <c r="F98" s="384"/>
      <c r="H98" s="18"/>
    </row>
    <row r="99" spans="5:8">
      <c r="E99" s="384"/>
      <c r="F99" s="384"/>
      <c r="H99" s="18"/>
    </row>
    <row r="100" spans="5:8">
      <c r="E100" s="384"/>
      <c r="F100" s="384"/>
      <c r="H100" s="18"/>
    </row>
    <row r="101" spans="5:8">
      <c r="E101" s="384"/>
      <c r="F101" s="384"/>
      <c r="H101" s="18"/>
    </row>
    <row r="102" spans="5:8">
      <c r="E102" s="384"/>
      <c r="F102" s="384"/>
      <c r="H102" s="18"/>
    </row>
    <row r="103" spans="5:8">
      <c r="E103" s="384"/>
      <c r="F103" s="384"/>
      <c r="H103" s="18"/>
    </row>
    <row r="104" spans="5:8">
      <c r="E104" s="384"/>
      <c r="F104" s="384"/>
      <c r="H104" s="18"/>
    </row>
    <row r="105" spans="5:8">
      <c r="E105" s="384"/>
      <c r="F105" s="384"/>
      <c r="H105" s="18"/>
    </row>
    <row r="106" spans="5:8">
      <c r="E106" s="384"/>
      <c r="F106" s="384"/>
      <c r="H106" s="18"/>
    </row>
    <row r="107" spans="5:8">
      <c r="E107" s="384"/>
      <c r="F107" s="384"/>
      <c r="H107" s="18"/>
    </row>
    <row r="108" spans="5:8">
      <c r="E108" s="384"/>
      <c r="F108" s="384"/>
      <c r="H108" s="18"/>
    </row>
    <row r="109" spans="5:8">
      <c r="E109" s="384"/>
      <c r="F109" s="384"/>
      <c r="H109" s="18"/>
    </row>
    <row r="110" spans="5:8">
      <c r="E110" s="384"/>
      <c r="F110" s="384"/>
      <c r="H110" s="18"/>
    </row>
    <row r="111" spans="5:8">
      <c r="E111" s="384"/>
      <c r="F111" s="384"/>
      <c r="H111" s="18"/>
    </row>
    <row r="112" spans="5:8">
      <c r="E112" s="384"/>
      <c r="F112" s="384"/>
      <c r="H112" s="18"/>
    </row>
    <row r="113" spans="5:8">
      <c r="E113" s="384"/>
      <c r="F113" s="384"/>
      <c r="H113" s="18"/>
    </row>
    <row r="114" spans="5:8">
      <c r="E114" s="384"/>
      <c r="F114" s="384"/>
      <c r="H114" s="18"/>
    </row>
    <row r="115" spans="5:8">
      <c r="E115" s="384"/>
      <c r="F115" s="384"/>
      <c r="H115" s="18"/>
    </row>
    <row r="116" spans="5:8">
      <c r="E116" s="384"/>
      <c r="F116" s="384"/>
      <c r="H116" s="18"/>
    </row>
    <row r="117" spans="5:8">
      <c r="E117" s="384"/>
      <c r="F117" s="384"/>
      <c r="H117" s="18"/>
    </row>
    <row r="118" spans="5:8">
      <c r="E118" s="384"/>
      <c r="F118" s="384"/>
      <c r="H118" s="18"/>
    </row>
    <row r="119" spans="5:8">
      <c r="E119" s="384"/>
      <c r="F119" s="384"/>
      <c r="H119" s="18"/>
    </row>
    <row r="120" spans="5:8">
      <c r="E120" s="384"/>
      <c r="F120" s="384"/>
      <c r="H120" s="18"/>
    </row>
    <row r="121" spans="5:8">
      <c r="E121" s="384"/>
      <c r="F121" s="384"/>
      <c r="H121" s="18"/>
    </row>
    <row r="122" spans="5:8">
      <c r="E122" s="384"/>
      <c r="F122" s="384"/>
      <c r="H122" s="18"/>
    </row>
    <row r="123" spans="5:8">
      <c r="E123" s="384"/>
      <c r="F123" s="384"/>
      <c r="H123" s="18"/>
    </row>
    <row r="124" spans="5:8">
      <c r="E124" s="384"/>
      <c r="F124" s="384"/>
      <c r="H124" s="18"/>
    </row>
    <row r="125" spans="5:8">
      <c r="E125" s="384"/>
      <c r="F125" s="384"/>
      <c r="H125" s="18"/>
    </row>
    <row r="126" spans="5:8">
      <c r="E126" s="384"/>
      <c r="F126" s="384"/>
      <c r="H126" s="18"/>
    </row>
    <row r="127" spans="5:8">
      <c r="E127" s="384"/>
      <c r="F127" s="384"/>
      <c r="H127" s="18"/>
    </row>
    <row r="128" spans="5:8">
      <c r="E128" s="384"/>
      <c r="F128" s="384"/>
      <c r="H128" s="18"/>
    </row>
    <row r="129" spans="5:8">
      <c r="E129" s="384"/>
      <c r="F129" s="384"/>
      <c r="H129" s="18"/>
    </row>
    <row r="130" spans="5:8">
      <c r="E130" s="384"/>
      <c r="F130" s="384"/>
      <c r="H130" s="18"/>
    </row>
    <row r="131" spans="5:8">
      <c r="E131" s="384"/>
      <c r="F131" s="384"/>
      <c r="H131" s="18"/>
    </row>
    <row r="132" spans="5:8">
      <c r="E132" s="384"/>
      <c r="F132" s="384"/>
      <c r="H132" s="18"/>
    </row>
    <row r="133" spans="5:8">
      <c r="E133" s="384"/>
      <c r="F133" s="384"/>
      <c r="H133" s="18"/>
    </row>
    <row r="134" spans="5:8">
      <c r="E134" s="384"/>
      <c r="F134" s="384"/>
      <c r="H134" s="18"/>
    </row>
    <row r="135" spans="5:8">
      <c r="E135" s="384"/>
      <c r="F135" s="384"/>
      <c r="H135" s="18"/>
    </row>
    <row r="136" spans="5:8">
      <c r="E136" s="384"/>
      <c r="F136" s="384"/>
      <c r="H136" s="18"/>
    </row>
    <row r="137" spans="5:8">
      <c r="E137" s="384"/>
      <c r="F137" s="384"/>
      <c r="H137" s="18"/>
    </row>
    <row r="138" spans="5:8">
      <c r="E138" s="384"/>
      <c r="F138" s="384"/>
      <c r="H138" s="18"/>
    </row>
    <row r="139" spans="5:8">
      <c r="E139" s="384"/>
      <c r="F139" s="384"/>
      <c r="H139" s="18"/>
    </row>
    <row r="140" spans="5:8">
      <c r="E140" s="384"/>
      <c r="F140" s="384"/>
      <c r="H140" s="18"/>
    </row>
    <row r="141" spans="5:8">
      <c r="E141" s="384"/>
      <c r="F141" s="384"/>
      <c r="H141" s="18"/>
    </row>
    <row r="142" spans="5:8">
      <c r="E142" s="384"/>
      <c r="F142" s="384"/>
      <c r="H142" s="18"/>
    </row>
    <row r="143" spans="5:8">
      <c r="E143" s="384"/>
      <c r="F143" s="384"/>
      <c r="H143" s="18"/>
    </row>
    <row r="144" spans="5:8">
      <c r="E144" s="384"/>
      <c r="F144" s="384"/>
      <c r="H144" s="18"/>
    </row>
    <row r="145" spans="5:8">
      <c r="E145" s="384"/>
      <c r="F145" s="384"/>
      <c r="H145" s="18"/>
    </row>
    <row r="146" spans="5:8">
      <c r="E146" s="384"/>
      <c r="F146" s="384"/>
      <c r="H146" s="18"/>
    </row>
    <row r="147" spans="5:8">
      <c r="E147" s="384"/>
      <c r="F147" s="384"/>
      <c r="H147" s="18"/>
    </row>
    <row r="148" spans="5:8">
      <c r="E148" s="384"/>
      <c r="F148" s="384"/>
      <c r="H148" s="18"/>
    </row>
    <row r="149" spans="5:8">
      <c r="E149" s="384"/>
      <c r="F149" s="384"/>
      <c r="H149" s="18"/>
    </row>
    <row r="150" spans="5:8">
      <c r="E150" s="384"/>
      <c r="F150" s="384"/>
      <c r="H150" s="18"/>
    </row>
    <row r="151" spans="5:8">
      <c r="E151" s="384"/>
      <c r="F151" s="384"/>
      <c r="H151" s="18"/>
    </row>
    <row r="152" spans="5:8">
      <c r="E152" s="384"/>
      <c r="F152" s="384"/>
      <c r="H152" s="18"/>
    </row>
    <row r="153" spans="5:8">
      <c r="E153" s="384"/>
      <c r="F153" s="384"/>
      <c r="H153" s="18"/>
    </row>
    <row r="154" spans="5:8">
      <c r="E154" s="384"/>
      <c r="F154" s="384"/>
      <c r="H154" s="18"/>
    </row>
    <row r="155" spans="5:8">
      <c r="E155" s="384"/>
      <c r="F155" s="384"/>
      <c r="H155" s="18"/>
    </row>
    <row r="156" spans="5:8">
      <c r="E156" s="384"/>
      <c r="F156" s="384"/>
      <c r="H156" s="18"/>
    </row>
    <row r="157" spans="5:8">
      <c r="E157" s="384"/>
      <c r="F157" s="384"/>
      <c r="H157" s="18"/>
    </row>
    <row r="158" spans="5:8">
      <c r="E158" s="384"/>
      <c r="F158" s="384"/>
      <c r="H158" s="18"/>
    </row>
    <row r="159" spans="5:8">
      <c r="E159" s="384"/>
      <c r="F159" s="384"/>
      <c r="H159" s="18"/>
    </row>
    <row r="160" spans="5:8">
      <c r="E160" s="384"/>
      <c r="F160" s="384"/>
      <c r="H160" s="18"/>
    </row>
    <row r="161" spans="5:8">
      <c r="E161" s="384"/>
      <c r="F161" s="384"/>
      <c r="H161" s="18"/>
    </row>
    <row r="162" spans="5:8">
      <c r="E162" s="384"/>
      <c r="F162" s="384"/>
      <c r="H162" s="18"/>
    </row>
    <row r="163" spans="5:8">
      <c r="E163" s="384"/>
      <c r="F163" s="384"/>
      <c r="H163" s="18"/>
    </row>
    <row r="164" spans="5:8">
      <c r="E164" s="384"/>
      <c r="F164" s="384"/>
      <c r="H164" s="18"/>
    </row>
    <row r="165" spans="5:8">
      <c r="E165" s="384"/>
      <c r="F165" s="384"/>
      <c r="H165" s="18"/>
    </row>
    <row r="166" spans="5:8">
      <c r="E166" s="384"/>
      <c r="F166" s="384"/>
      <c r="H166" s="18"/>
    </row>
    <row r="167" spans="5:8">
      <c r="E167" s="384"/>
      <c r="F167" s="384"/>
      <c r="H167" s="18"/>
    </row>
    <row r="168" spans="5:8">
      <c r="E168" s="384"/>
      <c r="F168" s="384"/>
      <c r="H168" s="18"/>
    </row>
    <row r="169" spans="5:8">
      <c r="E169" s="384"/>
      <c r="F169" s="384"/>
      <c r="H169" s="18"/>
    </row>
    <row r="170" spans="5:8">
      <c r="E170" s="384"/>
      <c r="F170" s="384"/>
      <c r="H170" s="18"/>
    </row>
    <row r="171" spans="5:8">
      <c r="E171" s="384"/>
      <c r="F171" s="384"/>
      <c r="H171" s="18"/>
    </row>
    <row r="172" spans="5:8">
      <c r="E172" s="384"/>
      <c r="F172" s="384"/>
      <c r="H172" s="18"/>
    </row>
    <row r="173" spans="5:8">
      <c r="E173" s="384"/>
      <c r="F173" s="384"/>
      <c r="H173" s="18"/>
    </row>
    <row r="174" spans="5:8">
      <c r="E174" s="384"/>
      <c r="F174" s="384"/>
      <c r="H174" s="18"/>
    </row>
    <row r="175" spans="5:8">
      <c r="E175" s="384"/>
      <c r="F175" s="384"/>
      <c r="H175" s="18"/>
    </row>
    <row r="176" spans="5:8">
      <c r="E176" s="384"/>
      <c r="F176" s="384"/>
      <c r="H176" s="18"/>
    </row>
    <row r="177" spans="5:8">
      <c r="E177" s="384"/>
      <c r="F177" s="384"/>
      <c r="H177" s="18"/>
    </row>
    <row r="178" spans="5:8">
      <c r="E178" s="384"/>
      <c r="F178" s="384"/>
      <c r="H178" s="18"/>
    </row>
    <row r="179" spans="5:8">
      <c r="E179" s="384"/>
      <c r="F179" s="384"/>
      <c r="H179" s="18"/>
    </row>
    <row r="180" spans="5:8">
      <c r="E180" s="384"/>
      <c r="F180" s="384"/>
      <c r="H180" s="18"/>
    </row>
    <row r="181" spans="5:8">
      <c r="E181" s="384"/>
      <c r="F181" s="384"/>
      <c r="H181" s="18"/>
    </row>
    <row r="182" spans="5:8">
      <c r="E182" s="384"/>
      <c r="F182" s="384"/>
      <c r="H182" s="18"/>
    </row>
    <row r="183" spans="5:8">
      <c r="E183" s="384"/>
      <c r="F183" s="384"/>
      <c r="H183" s="18"/>
    </row>
    <row r="184" spans="5:8">
      <c r="E184" s="384"/>
      <c r="F184" s="384"/>
      <c r="H184" s="18"/>
    </row>
    <row r="185" spans="5:8">
      <c r="E185" s="384"/>
      <c r="F185" s="384"/>
      <c r="H185" s="18"/>
    </row>
    <row r="186" spans="5:8">
      <c r="E186" s="384"/>
      <c r="F186" s="384"/>
      <c r="H186" s="18"/>
    </row>
    <row r="187" spans="5:8">
      <c r="E187" s="384"/>
      <c r="F187" s="384"/>
      <c r="H187" s="18"/>
    </row>
    <row r="188" spans="5:8">
      <c r="E188" s="384"/>
      <c r="F188" s="384"/>
      <c r="H188" s="18"/>
    </row>
    <row r="189" spans="5:8">
      <c r="E189" s="384"/>
      <c r="F189" s="384"/>
      <c r="H189" s="18"/>
    </row>
    <row r="190" spans="5:8">
      <c r="E190" s="384"/>
      <c r="F190" s="384"/>
      <c r="H190" s="18"/>
    </row>
    <row r="191" spans="5:8">
      <c r="E191" s="384"/>
      <c r="F191" s="384"/>
      <c r="H191" s="18"/>
    </row>
    <row r="192" spans="5:8">
      <c r="E192" s="384"/>
      <c r="F192" s="384"/>
      <c r="H192" s="18"/>
    </row>
    <row r="193" spans="5:8">
      <c r="E193" s="384"/>
      <c r="F193" s="384"/>
      <c r="H193" s="18"/>
    </row>
    <row r="194" spans="5:8">
      <c r="E194" s="384"/>
      <c r="F194" s="384"/>
      <c r="H194" s="18"/>
    </row>
    <row r="195" spans="5:8">
      <c r="E195" s="384"/>
      <c r="F195" s="384"/>
      <c r="H195" s="18"/>
    </row>
    <row r="196" spans="5:8">
      <c r="E196" s="384"/>
      <c r="F196" s="384"/>
      <c r="H196" s="18"/>
    </row>
    <row r="197" spans="5:8">
      <c r="E197" s="384"/>
      <c r="F197" s="384"/>
      <c r="H197" s="18"/>
    </row>
    <row r="198" spans="5:8">
      <c r="E198" s="384"/>
      <c r="F198" s="384"/>
      <c r="H198" s="18"/>
    </row>
    <row r="199" spans="5:8">
      <c r="E199" s="384"/>
      <c r="F199" s="384"/>
      <c r="H199" s="18"/>
    </row>
    <row r="200" spans="5:8">
      <c r="E200" s="384"/>
      <c r="F200" s="384"/>
      <c r="H200" s="18"/>
    </row>
    <row r="201" spans="5:8">
      <c r="E201" s="384"/>
      <c r="F201" s="384"/>
      <c r="H201" s="18"/>
    </row>
    <row r="202" spans="5:8">
      <c r="E202" s="384"/>
      <c r="F202" s="384"/>
      <c r="H202" s="18"/>
    </row>
    <row r="203" spans="5:8">
      <c r="E203" s="384"/>
      <c r="F203" s="384"/>
      <c r="H203" s="18"/>
    </row>
    <row r="204" spans="5:8">
      <c r="E204" s="384"/>
      <c r="F204" s="384"/>
      <c r="H204" s="18"/>
    </row>
    <row r="205" spans="5:8">
      <c r="E205" s="384"/>
      <c r="F205" s="384"/>
      <c r="H205" s="18"/>
    </row>
    <row r="206" spans="5:8">
      <c r="E206" s="384"/>
      <c r="F206" s="384"/>
      <c r="H206" s="18"/>
    </row>
    <row r="207" spans="5:8">
      <c r="E207" s="384"/>
      <c r="F207" s="384"/>
      <c r="H207" s="18"/>
    </row>
    <row r="208" spans="5:8">
      <c r="E208" s="384"/>
      <c r="F208" s="384"/>
      <c r="H208" s="18"/>
    </row>
    <row r="209" spans="5:8">
      <c r="E209" s="384"/>
      <c r="F209" s="384"/>
      <c r="H209" s="18"/>
    </row>
    <row r="210" spans="5:8">
      <c r="E210" s="384"/>
      <c r="F210" s="384"/>
      <c r="H210" s="18"/>
    </row>
    <row r="211" spans="5:8">
      <c r="E211" s="384"/>
      <c r="F211" s="384"/>
      <c r="H211" s="18"/>
    </row>
    <row r="212" spans="5:8">
      <c r="E212" s="384"/>
      <c r="F212" s="384"/>
      <c r="H212" s="18"/>
    </row>
    <row r="213" spans="5:8">
      <c r="E213" s="384"/>
      <c r="F213" s="384"/>
      <c r="H213" s="18"/>
    </row>
    <row r="214" spans="5:8">
      <c r="E214" s="384"/>
      <c r="F214" s="384"/>
      <c r="H214" s="18"/>
    </row>
    <row r="215" spans="5:8">
      <c r="E215" s="384"/>
      <c r="F215" s="384"/>
      <c r="H215" s="18"/>
    </row>
    <row r="216" spans="5:8">
      <c r="E216" s="384"/>
      <c r="F216" s="384"/>
      <c r="H216" s="18"/>
    </row>
    <row r="217" spans="5:8">
      <c r="E217" s="384"/>
      <c r="F217" s="384"/>
      <c r="H217" s="18"/>
    </row>
    <row r="218" spans="5:8">
      <c r="E218" s="384"/>
      <c r="F218" s="384"/>
      <c r="H218" s="18"/>
    </row>
    <row r="219" spans="5:8">
      <c r="E219" s="384"/>
      <c r="F219" s="384"/>
      <c r="H219" s="18"/>
    </row>
    <row r="220" spans="5:8">
      <c r="E220" s="384"/>
      <c r="F220" s="384"/>
      <c r="H220" s="18"/>
    </row>
    <row r="221" spans="5:8">
      <c r="E221" s="384"/>
      <c r="F221" s="384"/>
      <c r="H221" s="18"/>
    </row>
    <row r="222" spans="5:8">
      <c r="E222" s="384"/>
      <c r="F222" s="384"/>
      <c r="H222" s="18"/>
    </row>
    <row r="223" spans="5:8">
      <c r="E223" s="384"/>
      <c r="F223" s="384"/>
      <c r="H223" s="18"/>
    </row>
    <row r="224" spans="5:8">
      <c r="E224" s="384"/>
      <c r="F224" s="384"/>
      <c r="H224" s="18"/>
    </row>
    <row r="225" spans="5:8">
      <c r="E225" s="384"/>
      <c r="F225" s="384"/>
      <c r="H225" s="18"/>
    </row>
    <row r="226" spans="5:8">
      <c r="E226" s="384"/>
      <c r="F226" s="384"/>
      <c r="H226" s="18"/>
    </row>
    <row r="227" spans="5:8">
      <c r="E227" s="384"/>
      <c r="F227" s="384"/>
      <c r="H227" s="18"/>
    </row>
    <row r="228" spans="5:8">
      <c r="E228" s="384"/>
      <c r="F228" s="384"/>
      <c r="H228" s="18"/>
    </row>
    <row r="229" spans="5:8">
      <c r="E229" s="384"/>
      <c r="F229" s="384"/>
      <c r="H229" s="18"/>
    </row>
    <row r="230" spans="5:8">
      <c r="E230" s="384"/>
      <c r="F230" s="384"/>
      <c r="H230" s="18"/>
    </row>
    <row r="231" spans="5:8">
      <c r="E231" s="384"/>
      <c r="F231" s="384"/>
      <c r="H231" s="18"/>
    </row>
    <row r="232" spans="5:8">
      <c r="E232" s="384"/>
      <c r="F232" s="384"/>
      <c r="H232" s="18"/>
    </row>
    <row r="233" spans="5:8">
      <c r="E233" s="384"/>
      <c r="F233" s="384"/>
      <c r="H233" s="18"/>
    </row>
    <row r="234" spans="5:8">
      <c r="E234" s="384"/>
      <c r="F234" s="384"/>
      <c r="H234" s="18"/>
    </row>
    <row r="235" spans="5:8">
      <c r="E235" s="384"/>
      <c r="F235" s="384"/>
      <c r="H235" s="18"/>
    </row>
    <row r="236" spans="5:8">
      <c r="E236" s="384"/>
      <c r="F236" s="384"/>
      <c r="H236" s="18"/>
    </row>
    <row r="237" spans="5:8">
      <c r="E237" s="384"/>
      <c r="F237" s="384"/>
      <c r="H237" s="18"/>
    </row>
    <row r="238" spans="5:8">
      <c r="E238" s="384"/>
      <c r="F238" s="384"/>
      <c r="H238" s="18"/>
    </row>
    <row r="239" spans="5:8">
      <c r="E239" s="384"/>
      <c r="F239" s="384"/>
      <c r="H239" s="18"/>
    </row>
    <row r="240" spans="5:8">
      <c r="E240" s="384"/>
      <c r="F240" s="384"/>
      <c r="H240" s="18"/>
    </row>
    <row r="241" spans="5:8">
      <c r="E241" s="384"/>
      <c r="F241" s="384"/>
      <c r="H241" s="18"/>
    </row>
    <row r="242" spans="5:8">
      <c r="E242" s="384"/>
      <c r="F242" s="384"/>
      <c r="H242" s="18"/>
    </row>
    <row r="243" spans="5:8">
      <c r="E243" s="384"/>
      <c r="F243" s="384"/>
      <c r="H243" s="18"/>
    </row>
    <row r="244" spans="5:8">
      <c r="E244" s="384"/>
      <c r="F244" s="384"/>
      <c r="H244" s="18"/>
    </row>
    <row r="245" spans="5:8">
      <c r="E245" s="384"/>
      <c r="F245" s="384"/>
      <c r="H245" s="18"/>
    </row>
    <row r="246" spans="5:8">
      <c r="E246" s="384"/>
      <c r="F246" s="384"/>
      <c r="H246" s="18"/>
    </row>
    <row r="247" spans="5:8">
      <c r="E247" s="384"/>
      <c r="F247" s="384"/>
      <c r="H247" s="18"/>
    </row>
    <row r="248" spans="5:8">
      <c r="E248" s="384"/>
      <c r="F248" s="384"/>
      <c r="H248" s="18"/>
    </row>
    <row r="249" spans="5:8">
      <c r="E249" s="384"/>
      <c r="F249" s="384"/>
      <c r="H249" s="18"/>
    </row>
    <row r="250" spans="5:8">
      <c r="E250" s="384"/>
      <c r="F250" s="384"/>
      <c r="H250" s="18"/>
    </row>
    <row r="251" spans="5:8">
      <c r="E251" s="384"/>
      <c r="F251" s="384"/>
      <c r="H251" s="18"/>
    </row>
    <row r="252" spans="5:8">
      <c r="E252" s="384"/>
      <c r="F252" s="384"/>
      <c r="H252" s="18"/>
    </row>
    <row r="253" spans="5:8">
      <c r="E253" s="384"/>
      <c r="F253" s="384"/>
      <c r="H253" s="18"/>
    </row>
    <row r="254" spans="5:8">
      <c r="E254" s="384"/>
      <c r="F254" s="384"/>
      <c r="H254" s="18"/>
    </row>
    <row r="255" spans="5:8">
      <c r="E255" s="384"/>
      <c r="F255" s="384"/>
      <c r="H255" s="18"/>
    </row>
    <row r="256" spans="5:8">
      <c r="E256" s="384"/>
      <c r="F256" s="384"/>
      <c r="H256" s="18"/>
    </row>
    <row r="257" spans="5:8">
      <c r="E257" s="384"/>
      <c r="F257" s="384"/>
      <c r="H257" s="18"/>
    </row>
    <row r="258" spans="5:8">
      <c r="E258" s="384"/>
      <c r="F258" s="384"/>
      <c r="H258" s="18"/>
    </row>
    <row r="259" spans="5:8">
      <c r="E259" s="384"/>
      <c r="F259" s="384"/>
      <c r="H259" s="18"/>
    </row>
    <row r="260" spans="5:8">
      <c r="E260" s="384"/>
      <c r="F260" s="384"/>
      <c r="H260" s="18"/>
    </row>
    <row r="261" spans="5:8">
      <c r="E261" s="384"/>
      <c r="F261" s="384"/>
      <c r="H261" s="18"/>
    </row>
    <row r="262" spans="5:8">
      <c r="E262" s="384"/>
      <c r="F262" s="384"/>
      <c r="H262" s="18"/>
    </row>
    <row r="263" spans="5:8">
      <c r="E263" s="384"/>
      <c r="F263" s="384"/>
      <c r="H263" s="18"/>
    </row>
    <row r="264" spans="5:8">
      <c r="E264" s="384"/>
      <c r="F264" s="384"/>
      <c r="H264" s="18"/>
    </row>
    <row r="265" spans="5:8">
      <c r="E265" s="384"/>
      <c r="F265" s="384"/>
      <c r="H265" s="18"/>
    </row>
    <row r="266" spans="5:8">
      <c r="E266" s="384"/>
      <c r="F266" s="384"/>
      <c r="H266" s="18"/>
    </row>
    <row r="267" spans="5:8">
      <c r="E267" s="384"/>
      <c r="F267" s="384"/>
      <c r="H267" s="18"/>
    </row>
    <row r="268" spans="5:8">
      <c r="E268" s="384"/>
      <c r="F268" s="384"/>
      <c r="H268" s="18"/>
    </row>
    <row r="269" spans="5:8">
      <c r="E269" s="384"/>
      <c r="F269" s="384"/>
      <c r="H269" s="18"/>
    </row>
    <row r="270" spans="5:8">
      <c r="E270" s="384"/>
      <c r="F270" s="384"/>
      <c r="H270" s="18"/>
    </row>
    <row r="271" spans="5:8">
      <c r="E271" s="384"/>
      <c r="F271" s="384"/>
      <c r="H271" s="18"/>
    </row>
    <row r="272" spans="5:8">
      <c r="E272" s="384"/>
      <c r="F272" s="384"/>
      <c r="H272" s="18"/>
    </row>
    <row r="273" spans="5:8">
      <c r="E273" s="384"/>
      <c r="F273" s="384"/>
      <c r="H273" s="18"/>
    </row>
    <row r="274" spans="5:8">
      <c r="E274" s="384"/>
      <c r="F274" s="384"/>
      <c r="H274" s="18"/>
    </row>
    <row r="275" spans="5:8">
      <c r="E275" s="384"/>
      <c r="F275" s="384"/>
      <c r="H275" s="18"/>
    </row>
    <row r="276" spans="5:8">
      <c r="E276" s="384"/>
      <c r="F276" s="384"/>
      <c r="H276" s="18"/>
    </row>
    <row r="277" spans="5:8">
      <c r="E277" s="384"/>
      <c r="F277" s="384"/>
      <c r="H277" s="18"/>
    </row>
    <row r="278" spans="5:8">
      <c r="E278" s="384"/>
      <c r="F278" s="384"/>
      <c r="H278" s="18"/>
    </row>
    <row r="279" spans="5:8">
      <c r="E279" s="384"/>
      <c r="F279" s="384"/>
      <c r="H279" s="18"/>
    </row>
    <row r="280" spans="5:8">
      <c r="E280" s="384"/>
      <c r="F280" s="384"/>
      <c r="H280" s="18"/>
    </row>
    <row r="281" spans="5:8">
      <c r="E281" s="384"/>
      <c r="F281" s="384"/>
      <c r="H281" s="18"/>
    </row>
    <row r="282" spans="5:8">
      <c r="E282" s="384"/>
      <c r="F282" s="384"/>
      <c r="H282" s="18"/>
    </row>
    <row r="283" spans="5:8">
      <c r="E283" s="384"/>
      <c r="F283" s="384"/>
      <c r="H283" s="18"/>
    </row>
    <row r="284" spans="5:8">
      <c r="E284" s="384"/>
      <c r="F284" s="384"/>
      <c r="H284" s="18"/>
    </row>
  </sheetData>
  <mergeCells count="12">
    <mergeCell ref="A26:A28"/>
    <mergeCell ref="A30:A35"/>
    <mergeCell ref="A37:A39"/>
    <mergeCell ref="A9:A12"/>
    <mergeCell ref="A14:A18"/>
    <mergeCell ref="A21:A24"/>
    <mergeCell ref="A1:G1"/>
    <mergeCell ref="A2:F2"/>
    <mergeCell ref="A3:G3"/>
    <mergeCell ref="A5:A6"/>
    <mergeCell ref="B5:B6"/>
    <mergeCell ref="F5:G5"/>
  </mergeCells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pageSetUpPr fitToPage="1"/>
  </sheetPr>
  <dimension ref="A1:AF281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53.28515625" style="11" customWidth="1"/>
    <col min="2" max="2" width="16" style="11" customWidth="1"/>
    <col min="3" max="3" width="15.5703125" style="11" customWidth="1"/>
    <col min="4" max="4" width="16.28515625" style="11" customWidth="1"/>
    <col min="5" max="5" width="8.7109375" style="11" customWidth="1"/>
    <col min="6" max="6" width="11.140625" style="11" customWidth="1"/>
    <col min="7" max="32" width="8.7109375" style="11" customWidth="1"/>
    <col min="33" max="16384" width="11.42578125" style="11"/>
  </cols>
  <sheetData>
    <row r="1" spans="1:32" s="18" customFormat="1" ht="18" customHeight="1">
      <c r="A1" s="1013" t="s">
        <v>676</v>
      </c>
      <c r="B1" s="1013"/>
      <c r="C1" s="1013"/>
      <c r="D1" s="1013"/>
    </row>
    <row r="2" spans="1:32" s="18" customFormat="1" ht="15.75">
      <c r="A2" s="988"/>
      <c r="B2" s="988"/>
    </row>
    <row r="3" spans="1:32" ht="15" customHeight="1">
      <c r="A3" s="1043" t="s">
        <v>759</v>
      </c>
      <c r="B3" s="1043"/>
      <c r="C3" s="1043"/>
      <c r="D3" s="1043"/>
    </row>
    <row r="4" spans="1:32" ht="18" customHeight="1">
      <c r="A4" s="1043"/>
      <c r="B4" s="1043"/>
      <c r="C4" s="1043"/>
      <c r="D4" s="1043"/>
    </row>
    <row r="5" spans="1:32" ht="13.5" thickBot="1">
      <c r="A5" s="87"/>
      <c r="B5" s="365"/>
      <c r="C5" s="87"/>
    </row>
    <row r="6" spans="1:32" s="194" customFormat="1" ht="57" customHeight="1" thickBot="1">
      <c r="A6" s="385" t="s">
        <v>375</v>
      </c>
      <c r="B6" s="706">
        <v>2017</v>
      </c>
      <c r="C6" s="707">
        <v>2018</v>
      </c>
      <c r="D6" s="707">
        <v>2019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</row>
    <row r="7" spans="1:32">
      <c r="A7" s="398"/>
      <c r="B7" s="399"/>
      <c r="C7" s="93"/>
      <c r="D7" s="93"/>
    </row>
    <row r="8" spans="1:32" s="19" customFormat="1" ht="13.5" customHeight="1">
      <c r="A8" s="94" t="s">
        <v>123</v>
      </c>
      <c r="B8" s="393">
        <v>183.1202036746711</v>
      </c>
      <c r="C8" s="699">
        <v>190.40629277346838</v>
      </c>
      <c r="D8" s="699">
        <v>192.74898986406663</v>
      </c>
    </row>
    <row r="9" spans="1:32" s="10" customFormat="1">
      <c r="A9" s="375" t="s">
        <v>657</v>
      </c>
      <c r="B9" s="392">
        <v>173.36754043558369</v>
      </c>
      <c r="C9" s="508">
        <v>180.59937394393683</v>
      </c>
      <c r="D9" s="508">
        <v>183.40998106210026</v>
      </c>
    </row>
    <row r="10" spans="1:32">
      <c r="A10" s="375" t="s">
        <v>656</v>
      </c>
      <c r="B10" s="392">
        <v>115.77437663784247</v>
      </c>
      <c r="C10" s="508">
        <v>119.54929378117461</v>
      </c>
      <c r="D10" s="508">
        <v>120.69149171068527</v>
      </c>
    </row>
    <row r="11" spans="1:32">
      <c r="A11" s="375" t="s">
        <v>655</v>
      </c>
      <c r="B11" s="392">
        <v>482.18285234500712</v>
      </c>
      <c r="C11" s="508">
        <v>507.95071747783965</v>
      </c>
      <c r="D11" s="508">
        <v>519.70735690281924</v>
      </c>
    </row>
    <row r="12" spans="1:32">
      <c r="A12" s="375" t="s">
        <v>654</v>
      </c>
      <c r="B12" s="392">
        <v>325.07621088313408</v>
      </c>
      <c r="C12" s="508">
        <v>342.50699915277147</v>
      </c>
      <c r="D12" s="508">
        <v>344.62438962155056</v>
      </c>
    </row>
    <row r="13" spans="1:32" s="10" customFormat="1">
      <c r="A13" s="375" t="s">
        <v>653</v>
      </c>
      <c r="B13" s="392">
        <v>284.13802946746756</v>
      </c>
      <c r="C13" s="508">
        <v>285.69560315008238</v>
      </c>
      <c r="D13" s="508">
        <v>278.76352381177435</v>
      </c>
    </row>
    <row r="14" spans="1:32" s="10" customFormat="1">
      <c r="A14" s="375"/>
      <c r="B14" s="392"/>
      <c r="C14" s="508"/>
      <c r="D14" s="508"/>
    </row>
    <row r="15" spans="1:32" s="10" customFormat="1">
      <c r="A15" s="86" t="s">
        <v>127</v>
      </c>
      <c r="B15" s="393">
        <v>65.194110455951744</v>
      </c>
      <c r="C15" s="699">
        <v>67.496335250802403</v>
      </c>
      <c r="D15" s="699">
        <v>67.151112485787237</v>
      </c>
    </row>
    <row r="16" spans="1:32" s="10" customFormat="1" ht="15" customHeight="1">
      <c r="A16" s="375" t="s">
        <v>652</v>
      </c>
      <c r="B16" s="392">
        <v>135.58728859215668</v>
      </c>
      <c r="C16" s="508">
        <v>132.25592356642184</v>
      </c>
      <c r="D16" s="508">
        <v>135.74721050622284</v>
      </c>
    </row>
    <row r="17" spans="1:4">
      <c r="A17" s="375" t="s">
        <v>651</v>
      </c>
      <c r="B17" s="392">
        <v>47.51654171697114</v>
      </c>
      <c r="C17" s="508">
        <v>51.233508308362453</v>
      </c>
      <c r="D17" s="508">
        <v>49.924837581196371</v>
      </c>
    </row>
    <row r="18" spans="1:4" ht="21.75" customHeight="1">
      <c r="A18" s="375"/>
      <c r="B18" s="392"/>
      <c r="C18" s="508"/>
      <c r="D18" s="508"/>
    </row>
    <row r="19" spans="1:4" s="10" customFormat="1" ht="19.5" customHeight="1" thickBot="1">
      <c r="A19" s="132" t="s">
        <v>142</v>
      </c>
      <c r="B19" s="395">
        <v>148.18133556654132</v>
      </c>
      <c r="C19" s="875">
        <v>153.99081696273757</v>
      </c>
      <c r="D19" s="875">
        <v>155.53714342189025</v>
      </c>
    </row>
    <row r="20" spans="1:4">
      <c r="A20" s="374"/>
      <c r="B20" s="383"/>
      <c r="C20" s="383"/>
    </row>
    <row r="21" spans="1:4" s="10" customFormat="1">
      <c r="A21" s="374"/>
      <c r="B21" s="383"/>
      <c r="C21" s="383"/>
    </row>
    <row r="22" spans="1:4">
      <c r="A22" s="374"/>
      <c r="B22" s="383"/>
      <c r="C22" s="383"/>
    </row>
    <row r="23" spans="1:4" s="10" customFormat="1">
      <c r="A23" s="374"/>
      <c r="B23" s="383"/>
      <c r="C23" s="383"/>
    </row>
    <row r="24" spans="1:4">
      <c r="A24" s="374"/>
      <c r="B24" s="383"/>
      <c r="C24" s="383"/>
    </row>
    <row r="25" spans="1:4" s="10" customFormat="1">
      <c r="A25" s="374"/>
      <c r="B25" s="383"/>
      <c r="C25" s="383"/>
    </row>
    <row r="26" spans="1:4">
      <c r="A26" s="374"/>
      <c r="B26" s="383"/>
      <c r="C26" s="383"/>
    </row>
    <row r="27" spans="1:4" s="10" customFormat="1">
      <c r="A27" s="374"/>
      <c r="B27" s="383"/>
      <c r="C27" s="383"/>
    </row>
    <row r="28" spans="1:4">
      <c r="A28" s="374"/>
      <c r="B28" s="383"/>
      <c r="C28" s="383"/>
    </row>
    <row r="29" spans="1:4">
      <c r="A29" s="374"/>
      <c r="B29" s="383"/>
      <c r="C29" s="383"/>
    </row>
    <row r="30" spans="1:4">
      <c r="A30" s="18"/>
      <c r="B30" s="18"/>
    </row>
    <row r="31" spans="1:4">
      <c r="A31" s="18"/>
      <c r="B31" s="18"/>
    </row>
    <row r="32" spans="1:4">
      <c r="A32" s="18"/>
      <c r="B32" s="18"/>
    </row>
    <row r="34" spans="2:2">
      <c r="B34" s="18"/>
    </row>
    <row r="35" spans="2:2">
      <c r="B35" s="18"/>
    </row>
    <row r="36" spans="2:2">
      <c r="B36" s="18"/>
    </row>
    <row r="37" spans="2:2">
      <c r="B37" s="18"/>
    </row>
    <row r="38" spans="2:2">
      <c r="B38" s="18"/>
    </row>
    <row r="39" spans="2:2">
      <c r="B39" s="18"/>
    </row>
    <row r="40" spans="2:2">
      <c r="B40" s="18"/>
    </row>
    <row r="41" spans="2:2">
      <c r="B41" s="18"/>
    </row>
    <row r="42" spans="2:2">
      <c r="B42" s="18"/>
    </row>
    <row r="43" spans="2:2">
      <c r="B43" s="18"/>
    </row>
    <row r="44" spans="2:2">
      <c r="B44" s="18"/>
    </row>
    <row r="45" spans="2:2">
      <c r="B45" s="18"/>
    </row>
    <row r="46" spans="2:2">
      <c r="B46" s="18"/>
    </row>
    <row r="47" spans="2:2">
      <c r="B47" s="18"/>
    </row>
    <row r="48" spans="2:2">
      <c r="B48" s="18"/>
    </row>
    <row r="49" spans="2:2">
      <c r="B49" s="18"/>
    </row>
    <row r="50" spans="2:2">
      <c r="B50" s="18"/>
    </row>
    <row r="51" spans="2:2">
      <c r="B51" s="18"/>
    </row>
    <row r="52" spans="2:2">
      <c r="B52" s="18"/>
    </row>
    <row r="53" spans="2:2">
      <c r="B53" s="18"/>
    </row>
    <row r="54" spans="2:2">
      <c r="B54" s="18"/>
    </row>
    <row r="55" spans="2:2">
      <c r="B55" s="18"/>
    </row>
    <row r="56" spans="2:2">
      <c r="B56" s="18"/>
    </row>
    <row r="57" spans="2:2">
      <c r="B57" s="18"/>
    </row>
    <row r="58" spans="2:2">
      <c r="B58" s="18"/>
    </row>
    <row r="59" spans="2:2">
      <c r="B59" s="18"/>
    </row>
    <row r="60" spans="2:2">
      <c r="B60" s="18"/>
    </row>
    <row r="61" spans="2:2">
      <c r="B61" s="18"/>
    </row>
    <row r="62" spans="2:2">
      <c r="B62" s="18"/>
    </row>
    <row r="63" spans="2:2">
      <c r="B63" s="18"/>
    </row>
    <row r="64" spans="2:2">
      <c r="B64" s="18"/>
    </row>
    <row r="65" spans="2:2">
      <c r="B65" s="18"/>
    </row>
    <row r="66" spans="2:2">
      <c r="B66" s="18"/>
    </row>
    <row r="67" spans="2:2">
      <c r="B67" s="18"/>
    </row>
    <row r="68" spans="2:2">
      <c r="B68" s="18"/>
    </row>
    <row r="69" spans="2:2">
      <c r="B69" s="18"/>
    </row>
    <row r="70" spans="2:2">
      <c r="B70" s="18"/>
    </row>
    <row r="71" spans="2:2">
      <c r="B71" s="18"/>
    </row>
    <row r="72" spans="2:2">
      <c r="B72" s="18"/>
    </row>
    <row r="73" spans="2:2">
      <c r="B73" s="18"/>
    </row>
    <row r="74" spans="2:2">
      <c r="B74" s="18"/>
    </row>
    <row r="75" spans="2:2">
      <c r="B75" s="18"/>
    </row>
    <row r="76" spans="2:2">
      <c r="B76" s="18"/>
    </row>
    <row r="77" spans="2:2">
      <c r="B77" s="18"/>
    </row>
    <row r="78" spans="2:2">
      <c r="B78" s="18"/>
    </row>
    <row r="79" spans="2:2">
      <c r="B79" s="18"/>
    </row>
    <row r="80" spans="2:2">
      <c r="B80" s="18"/>
    </row>
    <row r="81" spans="2:2">
      <c r="B81" s="18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  <row r="147" spans="2:2">
      <c r="B147" s="18"/>
    </row>
    <row r="148" spans="2:2">
      <c r="B148" s="18"/>
    </row>
    <row r="149" spans="2:2">
      <c r="B149" s="18"/>
    </row>
    <row r="150" spans="2:2">
      <c r="B150" s="18"/>
    </row>
    <row r="151" spans="2:2">
      <c r="B151" s="18"/>
    </row>
    <row r="152" spans="2:2">
      <c r="B152" s="18"/>
    </row>
    <row r="153" spans="2:2">
      <c r="B153" s="18"/>
    </row>
    <row r="154" spans="2:2">
      <c r="B154" s="18"/>
    </row>
    <row r="155" spans="2:2">
      <c r="B155" s="18"/>
    </row>
    <row r="156" spans="2:2">
      <c r="B156" s="18"/>
    </row>
    <row r="157" spans="2:2">
      <c r="B157" s="18"/>
    </row>
    <row r="158" spans="2:2">
      <c r="B158" s="18"/>
    </row>
    <row r="159" spans="2:2">
      <c r="B159" s="18"/>
    </row>
    <row r="160" spans="2:2">
      <c r="B160" s="18"/>
    </row>
    <row r="161" spans="2:2">
      <c r="B161" s="18"/>
    </row>
    <row r="162" spans="2:2">
      <c r="B162" s="18"/>
    </row>
    <row r="163" spans="2:2">
      <c r="B163" s="18"/>
    </row>
    <row r="164" spans="2:2">
      <c r="B164" s="18"/>
    </row>
    <row r="165" spans="2:2">
      <c r="B165" s="18"/>
    </row>
    <row r="166" spans="2:2">
      <c r="B166" s="18"/>
    </row>
    <row r="167" spans="2:2">
      <c r="B167" s="18"/>
    </row>
    <row r="168" spans="2:2">
      <c r="B168" s="18"/>
    </row>
    <row r="169" spans="2:2">
      <c r="B169" s="18"/>
    </row>
    <row r="170" spans="2:2">
      <c r="B170" s="18"/>
    </row>
    <row r="171" spans="2:2">
      <c r="B171" s="18"/>
    </row>
    <row r="172" spans="2:2">
      <c r="B172" s="18"/>
    </row>
    <row r="173" spans="2:2">
      <c r="B173" s="18"/>
    </row>
    <row r="174" spans="2:2">
      <c r="B174" s="18"/>
    </row>
    <row r="175" spans="2:2">
      <c r="B175" s="18"/>
    </row>
    <row r="176" spans="2:2">
      <c r="B176" s="18"/>
    </row>
    <row r="177" spans="2:2">
      <c r="B177" s="18"/>
    </row>
    <row r="178" spans="2:2">
      <c r="B178" s="18"/>
    </row>
    <row r="179" spans="2:2">
      <c r="B179" s="18"/>
    </row>
    <row r="180" spans="2:2">
      <c r="B180" s="18"/>
    </row>
    <row r="181" spans="2:2">
      <c r="B181" s="18"/>
    </row>
    <row r="182" spans="2:2">
      <c r="B182" s="18"/>
    </row>
    <row r="183" spans="2:2">
      <c r="B183" s="18"/>
    </row>
    <row r="184" spans="2:2">
      <c r="B184" s="18"/>
    </row>
    <row r="185" spans="2:2">
      <c r="B185" s="18"/>
    </row>
    <row r="186" spans="2:2">
      <c r="B186" s="18"/>
    </row>
    <row r="187" spans="2:2">
      <c r="B187" s="18"/>
    </row>
    <row r="188" spans="2:2">
      <c r="B188" s="18"/>
    </row>
    <row r="189" spans="2:2">
      <c r="B189" s="18"/>
    </row>
    <row r="190" spans="2:2">
      <c r="B190" s="18"/>
    </row>
    <row r="191" spans="2:2">
      <c r="B191" s="18"/>
    </row>
    <row r="192" spans="2:2">
      <c r="B192" s="18"/>
    </row>
    <row r="193" spans="2:2">
      <c r="B193" s="18"/>
    </row>
    <row r="194" spans="2:2">
      <c r="B194" s="18"/>
    </row>
    <row r="195" spans="2:2">
      <c r="B195" s="18"/>
    </row>
    <row r="196" spans="2:2">
      <c r="B196" s="18"/>
    </row>
    <row r="197" spans="2:2">
      <c r="B197" s="18"/>
    </row>
    <row r="198" spans="2:2">
      <c r="B198" s="18"/>
    </row>
    <row r="199" spans="2:2">
      <c r="B199" s="18"/>
    </row>
    <row r="200" spans="2:2">
      <c r="B200" s="18"/>
    </row>
    <row r="201" spans="2:2">
      <c r="B201" s="18"/>
    </row>
    <row r="202" spans="2:2">
      <c r="B202" s="18"/>
    </row>
    <row r="203" spans="2:2">
      <c r="B203" s="18"/>
    </row>
    <row r="204" spans="2:2">
      <c r="B204" s="18"/>
    </row>
    <row r="205" spans="2:2">
      <c r="B205" s="18"/>
    </row>
    <row r="206" spans="2:2">
      <c r="B206" s="18"/>
    </row>
    <row r="207" spans="2:2">
      <c r="B207" s="18"/>
    </row>
    <row r="208" spans="2:2">
      <c r="B208" s="18"/>
    </row>
    <row r="209" spans="2:2">
      <c r="B209" s="18"/>
    </row>
    <row r="210" spans="2:2">
      <c r="B210" s="18"/>
    </row>
    <row r="211" spans="2:2">
      <c r="B211" s="18"/>
    </row>
    <row r="212" spans="2:2">
      <c r="B212" s="18"/>
    </row>
    <row r="213" spans="2:2">
      <c r="B213" s="18"/>
    </row>
    <row r="214" spans="2:2">
      <c r="B214" s="18"/>
    </row>
    <row r="215" spans="2:2">
      <c r="B215" s="18"/>
    </row>
    <row r="216" spans="2:2">
      <c r="B216" s="18"/>
    </row>
    <row r="217" spans="2:2">
      <c r="B217" s="18"/>
    </row>
    <row r="218" spans="2:2">
      <c r="B218" s="18"/>
    </row>
    <row r="219" spans="2:2">
      <c r="B219" s="18"/>
    </row>
    <row r="220" spans="2:2">
      <c r="B220" s="18"/>
    </row>
    <row r="221" spans="2:2">
      <c r="B221" s="18"/>
    </row>
    <row r="222" spans="2:2">
      <c r="B222" s="18"/>
    </row>
    <row r="223" spans="2:2">
      <c r="B223" s="18"/>
    </row>
    <row r="224" spans="2:2">
      <c r="B224" s="18"/>
    </row>
    <row r="225" spans="2:2">
      <c r="B225" s="18"/>
    </row>
    <row r="226" spans="2:2">
      <c r="B226" s="18"/>
    </row>
    <row r="227" spans="2:2">
      <c r="B227" s="18"/>
    </row>
    <row r="228" spans="2:2">
      <c r="B228" s="18"/>
    </row>
    <row r="229" spans="2:2">
      <c r="B229" s="18"/>
    </row>
    <row r="230" spans="2:2">
      <c r="B230" s="18"/>
    </row>
    <row r="231" spans="2:2">
      <c r="B231" s="18"/>
    </row>
    <row r="232" spans="2:2">
      <c r="B232" s="18"/>
    </row>
    <row r="233" spans="2:2">
      <c r="B233" s="18"/>
    </row>
    <row r="234" spans="2:2">
      <c r="B234" s="18"/>
    </row>
    <row r="235" spans="2:2">
      <c r="B235" s="18"/>
    </row>
    <row r="236" spans="2:2">
      <c r="B236" s="18"/>
    </row>
    <row r="237" spans="2:2">
      <c r="B237" s="18"/>
    </row>
    <row r="238" spans="2:2">
      <c r="B238" s="18"/>
    </row>
    <row r="239" spans="2:2">
      <c r="B239" s="18"/>
    </row>
    <row r="240" spans="2:2">
      <c r="B240" s="18"/>
    </row>
    <row r="241" spans="2:2">
      <c r="B241" s="18"/>
    </row>
    <row r="242" spans="2:2">
      <c r="B242" s="18"/>
    </row>
    <row r="243" spans="2:2">
      <c r="B243" s="18"/>
    </row>
    <row r="244" spans="2:2">
      <c r="B244" s="18"/>
    </row>
    <row r="245" spans="2:2">
      <c r="B245" s="18"/>
    </row>
    <row r="246" spans="2:2">
      <c r="B246" s="18"/>
    </row>
    <row r="247" spans="2:2">
      <c r="B247" s="18"/>
    </row>
    <row r="248" spans="2:2">
      <c r="B248" s="18"/>
    </row>
    <row r="249" spans="2:2">
      <c r="B249" s="18"/>
    </row>
    <row r="250" spans="2:2">
      <c r="B250" s="18"/>
    </row>
    <row r="251" spans="2:2">
      <c r="B251" s="18"/>
    </row>
    <row r="252" spans="2:2">
      <c r="B252" s="18"/>
    </row>
    <row r="253" spans="2:2">
      <c r="B253" s="18"/>
    </row>
    <row r="254" spans="2:2">
      <c r="B254" s="18"/>
    </row>
    <row r="255" spans="2:2">
      <c r="B255" s="18"/>
    </row>
    <row r="256" spans="2:2">
      <c r="B256" s="18"/>
    </row>
    <row r="257" spans="2:2">
      <c r="B257" s="18"/>
    </row>
    <row r="258" spans="2:2">
      <c r="B258" s="18"/>
    </row>
    <row r="259" spans="2:2">
      <c r="B259" s="18"/>
    </row>
    <row r="260" spans="2:2">
      <c r="B260" s="18"/>
    </row>
    <row r="261" spans="2:2">
      <c r="B261" s="18"/>
    </row>
    <row r="262" spans="2:2">
      <c r="B262" s="18"/>
    </row>
    <row r="263" spans="2:2">
      <c r="B263" s="18"/>
    </row>
    <row r="264" spans="2:2">
      <c r="B264" s="18"/>
    </row>
    <row r="265" spans="2:2">
      <c r="B265" s="18"/>
    </row>
    <row r="266" spans="2:2">
      <c r="B266" s="18"/>
    </row>
    <row r="267" spans="2:2">
      <c r="B267" s="18"/>
    </row>
    <row r="268" spans="2:2">
      <c r="B268" s="18"/>
    </row>
    <row r="269" spans="2:2">
      <c r="B269" s="18"/>
    </row>
    <row r="270" spans="2:2">
      <c r="B270" s="18"/>
    </row>
    <row r="271" spans="2:2">
      <c r="B271" s="18"/>
    </row>
    <row r="272" spans="2:2">
      <c r="B272" s="18"/>
    </row>
    <row r="273" spans="2:2">
      <c r="B273" s="18"/>
    </row>
    <row r="274" spans="2:2">
      <c r="B274" s="18"/>
    </row>
    <row r="275" spans="2:2">
      <c r="B275" s="18"/>
    </row>
    <row r="276" spans="2:2">
      <c r="B276" s="18"/>
    </row>
    <row r="277" spans="2:2">
      <c r="B277" s="18"/>
    </row>
    <row r="278" spans="2:2">
      <c r="B278" s="18"/>
    </row>
    <row r="279" spans="2:2">
      <c r="B279" s="18"/>
    </row>
    <row r="280" spans="2:2">
      <c r="B280" s="18"/>
    </row>
    <row r="281" spans="2:2">
      <c r="B281" s="18"/>
    </row>
  </sheetData>
  <mergeCells count="3">
    <mergeCell ref="A2:B2"/>
    <mergeCell ref="A3:D4"/>
    <mergeCell ref="A1:D1"/>
  </mergeCells>
  <printOptions horizontalCentered="1"/>
  <pageMargins left="0.78740157480314965" right="0.78740157480314965" top="0.59055118110236227" bottom="0.98425196850393704" header="0" footer="0"/>
  <pageSetup paperSize="9" orientation="landscape" r:id="rId1"/>
  <headerFooter alignWithMargins="0"/>
  <rowBreaks count="1" manualBreakCount="1">
    <brk id="64" max="4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4">
    <pageSetUpPr fitToPage="1"/>
  </sheetPr>
  <dimension ref="A1:D1402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5.75"/>
  <cols>
    <col min="1" max="1" width="50.28515625" style="13" customWidth="1"/>
    <col min="2" max="3" width="19.7109375" style="13" customWidth="1"/>
    <col min="4" max="4" width="20.140625" style="13" customWidth="1"/>
    <col min="5" max="5" width="3.7109375" style="13" customWidth="1"/>
    <col min="6" max="30" width="8.7109375" style="13" customWidth="1"/>
    <col min="31" max="16384" width="11.42578125" style="13"/>
  </cols>
  <sheetData>
    <row r="1" spans="1:4" s="18" customFormat="1" ht="18">
      <c r="A1" s="1020" t="s">
        <v>676</v>
      </c>
      <c r="B1" s="1020"/>
      <c r="C1" s="1020"/>
      <c r="D1" s="1020"/>
    </row>
    <row r="2" spans="1:4" s="18" customFormat="1" ht="12.75" customHeight="1">
      <c r="A2" s="988"/>
      <c r="B2" s="988"/>
    </row>
    <row r="3" spans="1:4" s="18" customFormat="1" ht="12.6" customHeight="1">
      <c r="A3" s="1044" t="s">
        <v>760</v>
      </c>
      <c r="B3" s="1044"/>
      <c r="C3" s="1044"/>
      <c r="D3" s="1044"/>
    </row>
    <row r="4" spans="1:4" ht="15" customHeight="1">
      <c r="A4" s="876"/>
      <c r="B4" s="876"/>
      <c r="C4" s="876"/>
    </row>
    <row r="5" spans="1:4" ht="13.5" customHeight="1" thickBot="1">
      <c r="A5" s="89"/>
      <c r="B5" s="89"/>
      <c r="C5" s="90"/>
    </row>
    <row r="6" spans="1:4" s="195" customFormat="1" ht="64.5" customHeight="1" thickBot="1">
      <c r="A6" s="625" t="s">
        <v>375</v>
      </c>
      <c r="B6" s="386">
        <v>2017</v>
      </c>
      <c r="C6" s="386">
        <v>2018</v>
      </c>
      <c r="D6" s="386">
        <v>2019</v>
      </c>
    </row>
    <row r="7" spans="1:4" s="14" customFormat="1" ht="15.75" customHeight="1">
      <c r="A7" s="400"/>
      <c r="B7" s="401"/>
      <c r="C7" s="677"/>
      <c r="D7" s="677"/>
    </row>
    <row r="8" spans="1:4" ht="15.75" customHeight="1">
      <c r="A8" s="86" t="s">
        <v>123</v>
      </c>
      <c r="B8" s="83">
        <v>103.31518735126808</v>
      </c>
      <c r="C8" s="85">
        <v>107.42594981873246</v>
      </c>
      <c r="D8" s="85">
        <v>108.74768376160458</v>
      </c>
    </row>
    <row r="9" spans="1:4" ht="12.75" customHeight="1">
      <c r="A9" s="375" t="s">
        <v>657</v>
      </c>
      <c r="B9" s="373">
        <v>103.57130274943692</v>
      </c>
      <c r="C9" s="372">
        <v>103.57130274943692</v>
      </c>
      <c r="D9" s="372">
        <v>109.57074564318124</v>
      </c>
    </row>
    <row r="10" spans="1:4" ht="12.75" customHeight="1">
      <c r="A10" s="375" t="s">
        <v>656</v>
      </c>
      <c r="B10" s="373">
        <v>104.90354491449226</v>
      </c>
      <c r="C10" s="372">
        <v>108.32400980140569</v>
      </c>
      <c r="D10" s="372">
        <v>109.3589591164383</v>
      </c>
    </row>
    <row r="11" spans="1:4" ht="12.75" customHeight="1">
      <c r="A11" s="375" t="s">
        <v>655</v>
      </c>
      <c r="B11" s="373">
        <v>101.90513902336313</v>
      </c>
      <c r="C11" s="372">
        <v>107.35095250662181</v>
      </c>
      <c r="D11" s="372">
        <v>109.83561567791367</v>
      </c>
    </row>
    <row r="12" spans="1:4" ht="12.75" customHeight="1">
      <c r="A12" s="375" t="s">
        <v>654</v>
      </c>
      <c r="B12" s="373">
        <v>100.78252585403659</v>
      </c>
      <c r="C12" s="372">
        <v>106.18654746690235</v>
      </c>
      <c r="D12" s="372">
        <v>106.84299648568195</v>
      </c>
    </row>
    <row r="13" spans="1:4" ht="12.75" customHeight="1">
      <c r="A13" s="375" t="s">
        <v>653</v>
      </c>
      <c r="B13" s="373">
        <v>102.18470270799152</v>
      </c>
      <c r="C13" s="372">
        <v>102.74485371629578</v>
      </c>
      <c r="D13" s="372">
        <v>100.25186653094501</v>
      </c>
    </row>
    <row r="14" spans="1:4" s="14" customFormat="1" ht="12.75" customHeight="1">
      <c r="A14" s="375"/>
      <c r="B14" s="373"/>
      <c r="C14" s="372"/>
      <c r="D14" s="372"/>
    </row>
    <row r="15" spans="1:4" ht="12.75" customHeight="1">
      <c r="A15" s="86" t="s">
        <v>127</v>
      </c>
      <c r="B15" s="83">
        <v>100.95196808952872</v>
      </c>
      <c r="C15" s="85">
        <v>104.51692391758186</v>
      </c>
      <c r="D15" s="85">
        <v>103.98235235407941</v>
      </c>
    </row>
    <row r="16" spans="1:4" ht="12.75" customHeight="1">
      <c r="A16" s="375" t="s">
        <v>652</v>
      </c>
      <c r="B16" s="373">
        <v>98.690749352060038</v>
      </c>
      <c r="C16" s="372">
        <v>96.265928307485851</v>
      </c>
      <c r="D16" s="372">
        <v>98.807152694149721</v>
      </c>
    </row>
    <row r="17" spans="1:4" ht="12.75" customHeight="1">
      <c r="A17" s="375" t="s">
        <v>651</v>
      </c>
      <c r="B17" s="373">
        <v>102.6371106961931</v>
      </c>
      <c r="C17" s="372">
        <v>110.66586652962583</v>
      </c>
      <c r="D17" s="372">
        <v>107.8390997356729</v>
      </c>
    </row>
    <row r="18" spans="1:4" s="14" customFormat="1" ht="12.75" customHeight="1">
      <c r="A18" s="375"/>
      <c r="B18" s="373"/>
      <c r="C18" s="372"/>
      <c r="D18" s="372"/>
    </row>
    <row r="19" spans="1:4" ht="21" customHeight="1" thickBot="1">
      <c r="A19" s="132" t="s">
        <v>142</v>
      </c>
      <c r="B19" s="130">
        <v>103.00088764541238</v>
      </c>
      <c r="C19" s="131">
        <v>107.03905978281369</v>
      </c>
      <c r="D19" s="131">
        <v>108.11391173547943</v>
      </c>
    </row>
    <row r="20" spans="1:4" ht="12.75" customHeight="1">
      <c r="A20" s="374"/>
      <c r="B20" s="402"/>
      <c r="C20" s="402"/>
    </row>
    <row r="21" spans="1:4" ht="12.75" customHeight="1">
      <c r="A21" s="7"/>
      <c r="B21" s="402"/>
      <c r="C21" s="402"/>
    </row>
    <row r="22" spans="1:4" ht="12.75" customHeight="1">
      <c r="A22" s="374"/>
      <c r="B22" s="402"/>
      <c r="C22" s="402"/>
    </row>
    <row r="23" spans="1:4" ht="12.75" customHeight="1">
      <c r="A23" s="374"/>
      <c r="B23" s="402"/>
      <c r="C23" s="402"/>
    </row>
    <row r="24" spans="1:4" ht="12.75" customHeight="1">
      <c r="A24" s="374"/>
      <c r="B24" s="402"/>
      <c r="C24" s="402"/>
    </row>
    <row r="25" spans="1:4" ht="12.75" customHeight="1">
      <c r="A25" s="374"/>
      <c r="B25" s="402"/>
      <c r="C25" s="402"/>
    </row>
    <row r="26" spans="1:4" ht="12.75" customHeight="1">
      <c r="A26" s="374"/>
      <c r="B26" s="402"/>
      <c r="C26" s="402"/>
    </row>
    <row r="27" spans="1:4" ht="12.75" customHeight="1">
      <c r="A27" s="374"/>
      <c r="B27" s="402"/>
      <c r="C27" s="402"/>
    </row>
    <row r="28" spans="1:4" ht="12.75" customHeight="1">
      <c r="A28" s="374"/>
      <c r="B28" s="402"/>
      <c r="C28" s="402"/>
    </row>
    <row r="29" spans="1:4" ht="12.75" customHeight="1">
      <c r="A29" s="374"/>
      <c r="B29" s="402"/>
      <c r="C29" s="402"/>
    </row>
    <row r="30" spans="1:4" ht="12.75" customHeight="1">
      <c r="A30" s="7"/>
      <c r="B30" s="402"/>
      <c r="C30" s="402"/>
    </row>
    <row r="31" spans="1:4" ht="12.75" customHeight="1">
      <c r="A31" s="374"/>
      <c r="B31" s="402"/>
      <c r="C31" s="402"/>
    </row>
    <row r="32" spans="1:4" ht="12.75" customHeight="1">
      <c r="A32" s="374"/>
      <c r="B32" s="402"/>
      <c r="C32" s="402"/>
    </row>
    <row r="33" spans="1:3" ht="12.75" customHeight="1">
      <c r="A33" s="374"/>
      <c r="B33" s="402"/>
      <c r="C33" s="402"/>
    </row>
    <row r="34" spans="1:3" ht="12.75" customHeight="1">
      <c r="A34" s="374"/>
      <c r="B34" s="402"/>
      <c r="C34" s="402"/>
    </row>
    <row r="35" spans="1:3" ht="12.75" customHeight="1">
      <c r="A35" s="7"/>
      <c r="B35" s="402"/>
      <c r="C35" s="402"/>
    </row>
    <row r="36" spans="1:3" ht="12.75" customHeight="1">
      <c r="A36" s="374"/>
      <c r="B36" s="402"/>
      <c r="C36" s="402"/>
    </row>
    <row r="37" spans="1:3" ht="12.75" customHeight="1">
      <c r="A37" s="374"/>
      <c r="B37" s="402"/>
      <c r="C37" s="402"/>
    </row>
    <row r="38" spans="1:3" ht="12.75" customHeight="1">
      <c r="A38" s="374"/>
      <c r="B38" s="402"/>
      <c r="C38" s="402"/>
    </row>
    <row r="39" spans="1:3" ht="12.75" customHeight="1">
      <c r="A39" s="374"/>
      <c r="B39" s="402"/>
      <c r="C39" s="402"/>
    </row>
    <row r="40" spans="1:3" ht="12.75" customHeight="1">
      <c r="A40" s="374"/>
      <c r="B40" s="402"/>
      <c r="C40" s="402"/>
    </row>
    <row r="41" spans="1:3" s="14" customFormat="1" ht="12.75" customHeight="1">
      <c r="A41" s="7"/>
      <c r="B41" s="20"/>
      <c r="C41" s="20"/>
    </row>
    <row r="42" spans="1:3" ht="12.75" customHeight="1">
      <c r="A42" s="7"/>
      <c r="B42" s="402"/>
      <c r="C42" s="402"/>
    </row>
    <row r="43" spans="1:3" ht="12.75" customHeight="1">
      <c r="A43" s="7"/>
      <c r="B43" s="402"/>
      <c r="C43" s="402"/>
    </row>
    <row r="44" spans="1:3" ht="12.75" customHeight="1">
      <c r="A44" s="7"/>
      <c r="B44" s="402"/>
      <c r="C44" s="402"/>
    </row>
    <row r="45" spans="1:3" ht="12.75" customHeight="1">
      <c r="A45" s="7"/>
      <c r="B45" s="402"/>
      <c r="C45" s="402"/>
    </row>
    <row r="46" spans="1:3" ht="12.75" customHeight="1">
      <c r="A46" s="7"/>
      <c r="B46" s="20"/>
      <c r="C46" s="20"/>
    </row>
    <row r="47" spans="1:3">
      <c r="A47" s="16"/>
      <c r="B47" s="17"/>
      <c r="C47" s="12"/>
    </row>
    <row r="48" spans="1:3">
      <c r="A48" s="12"/>
      <c r="B48" s="15"/>
      <c r="C48" s="12"/>
    </row>
    <row r="49" spans="1:3">
      <c r="A49" s="12"/>
      <c r="B49" s="15"/>
      <c r="C49" s="12"/>
    </row>
    <row r="50" spans="1:3">
      <c r="A50" s="12"/>
      <c r="B50" s="15"/>
      <c r="C50" s="12"/>
    </row>
    <row r="51" spans="1:3">
      <c r="A51" s="12"/>
      <c r="B51" s="15"/>
      <c r="C51" s="12"/>
    </row>
    <row r="52" spans="1:3">
      <c r="A52" s="12"/>
      <c r="B52" s="12"/>
      <c r="C52" s="12"/>
    </row>
    <row r="53" spans="1:3">
      <c r="A53" s="12"/>
      <c r="B53" s="12"/>
      <c r="C53" s="12"/>
    </row>
    <row r="54" spans="1:3">
      <c r="A54" s="12"/>
      <c r="B54" s="12"/>
      <c r="C54" s="12"/>
    </row>
    <row r="55" spans="1:3">
      <c r="A55" s="12"/>
      <c r="B55" s="12"/>
    </row>
    <row r="56" spans="1:3">
      <c r="A56" s="12"/>
      <c r="B56" s="12"/>
    </row>
    <row r="57" spans="1:3">
      <c r="A57" s="12"/>
      <c r="B57" s="12"/>
    </row>
    <row r="58" spans="1:3">
      <c r="A58" s="12"/>
      <c r="B58" s="12"/>
    </row>
    <row r="59" spans="1:3">
      <c r="A59" s="12"/>
      <c r="B59" s="12"/>
    </row>
    <row r="60" spans="1:3">
      <c r="A60" s="12"/>
      <c r="B60" s="12"/>
    </row>
    <row r="61" spans="1:3">
      <c r="A61" s="12"/>
      <c r="B61" s="12"/>
    </row>
    <row r="62" spans="1:3">
      <c r="A62" s="12"/>
      <c r="B62" s="12"/>
    </row>
    <row r="63" spans="1:3">
      <c r="A63" s="12"/>
      <c r="B63" s="12"/>
    </row>
    <row r="64" spans="1:3">
      <c r="A64" s="12"/>
      <c r="B64" s="12"/>
    </row>
    <row r="65" spans="1:2">
      <c r="A65" s="12"/>
      <c r="B65" s="12"/>
    </row>
    <row r="66" spans="1:2">
      <c r="A66" s="12"/>
      <c r="B66" s="12"/>
    </row>
    <row r="67" spans="1:2">
      <c r="A67" s="12"/>
      <c r="B67" s="12"/>
    </row>
    <row r="68" spans="1:2">
      <c r="A68" s="12"/>
      <c r="B68" s="12"/>
    </row>
    <row r="69" spans="1:2">
      <c r="A69" s="12"/>
      <c r="B69" s="12"/>
    </row>
    <row r="70" spans="1:2">
      <c r="A70" s="12"/>
      <c r="B70" s="12"/>
    </row>
    <row r="71" spans="1:2">
      <c r="A71" s="12"/>
      <c r="B71" s="12"/>
    </row>
    <row r="72" spans="1:2">
      <c r="A72" s="12"/>
      <c r="B72" s="12"/>
    </row>
    <row r="73" spans="1:2">
      <c r="A73" s="12"/>
      <c r="B73" s="12"/>
    </row>
    <row r="74" spans="1:2">
      <c r="A74" s="12"/>
      <c r="B74" s="12"/>
    </row>
    <row r="75" spans="1:2">
      <c r="A75" s="12"/>
      <c r="B75" s="12"/>
    </row>
    <row r="76" spans="1:2">
      <c r="A76" s="12"/>
      <c r="B76" s="12"/>
    </row>
    <row r="77" spans="1:2">
      <c r="A77" s="12"/>
      <c r="B77" s="12"/>
    </row>
    <row r="78" spans="1:2">
      <c r="A78" s="12"/>
      <c r="B78" s="12"/>
    </row>
    <row r="79" spans="1:2">
      <c r="A79" s="12"/>
      <c r="B79" s="12"/>
    </row>
    <row r="80" spans="1:2">
      <c r="A80" s="12"/>
      <c r="B80" s="12"/>
    </row>
    <row r="81" spans="1:2">
      <c r="A81" s="12"/>
      <c r="B81" s="12"/>
    </row>
    <row r="82" spans="1:2">
      <c r="A82" s="12"/>
      <c r="B82" s="12"/>
    </row>
    <row r="83" spans="1:2">
      <c r="A83" s="12"/>
      <c r="B83" s="12"/>
    </row>
    <row r="84" spans="1:2">
      <c r="A84" s="12"/>
      <c r="B84" s="12"/>
    </row>
    <row r="85" spans="1:2">
      <c r="A85" s="12"/>
      <c r="B85" s="12"/>
    </row>
    <row r="86" spans="1:2">
      <c r="A86" s="12"/>
      <c r="B86" s="12"/>
    </row>
    <row r="87" spans="1:2">
      <c r="A87" s="12"/>
      <c r="B87" s="12"/>
    </row>
    <row r="88" spans="1:2">
      <c r="A88" s="12"/>
      <c r="B88" s="12"/>
    </row>
    <row r="89" spans="1:2">
      <c r="A89" s="12"/>
      <c r="B89" s="12"/>
    </row>
    <row r="90" spans="1:2">
      <c r="A90" s="12"/>
      <c r="B90" s="12"/>
    </row>
    <row r="91" spans="1:2">
      <c r="A91" s="12"/>
      <c r="B91" s="12"/>
    </row>
    <row r="92" spans="1:2">
      <c r="A92" s="12"/>
      <c r="B92" s="12"/>
    </row>
    <row r="93" spans="1:2">
      <c r="A93" s="12"/>
      <c r="B93" s="12"/>
    </row>
    <row r="94" spans="1:2">
      <c r="A94" s="12"/>
      <c r="B94" s="12"/>
    </row>
    <row r="95" spans="1:2">
      <c r="A95" s="12"/>
      <c r="B95" s="12"/>
    </row>
    <row r="96" spans="1:2">
      <c r="A96" s="12"/>
      <c r="B96" s="12"/>
    </row>
    <row r="97" spans="1:2">
      <c r="A97" s="12"/>
      <c r="B97" s="12"/>
    </row>
    <row r="98" spans="1:2">
      <c r="A98" s="12"/>
      <c r="B98" s="12"/>
    </row>
    <row r="99" spans="1:2">
      <c r="A99" s="12"/>
      <c r="B99" s="12"/>
    </row>
    <row r="100" spans="1:2">
      <c r="A100" s="12"/>
      <c r="B100" s="12"/>
    </row>
    <row r="101" spans="1:2">
      <c r="A101" s="12"/>
      <c r="B101" s="12"/>
    </row>
    <row r="102" spans="1:2">
      <c r="A102" s="12"/>
      <c r="B102" s="12"/>
    </row>
    <row r="103" spans="1:2">
      <c r="A103" s="12"/>
      <c r="B103" s="12"/>
    </row>
    <row r="104" spans="1:2">
      <c r="A104" s="12"/>
      <c r="B104" s="12"/>
    </row>
    <row r="105" spans="1:2">
      <c r="A105" s="12"/>
      <c r="B105" s="12"/>
    </row>
    <row r="106" spans="1:2">
      <c r="A106" s="12"/>
      <c r="B106" s="12"/>
    </row>
    <row r="107" spans="1:2">
      <c r="A107" s="12"/>
      <c r="B107" s="12"/>
    </row>
    <row r="108" spans="1:2">
      <c r="A108" s="12"/>
      <c r="B108" s="12"/>
    </row>
    <row r="109" spans="1:2">
      <c r="A109" s="12"/>
      <c r="B109" s="12"/>
    </row>
    <row r="110" spans="1:2">
      <c r="A110" s="12"/>
      <c r="B110" s="12"/>
    </row>
    <row r="111" spans="1:2">
      <c r="A111" s="12"/>
      <c r="B111" s="12"/>
    </row>
    <row r="112" spans="1:2">
      <c r="A112" s="12"/>
      <c r="B112" s="12"/>
    </row>
    <row r="113" spans="1:2">
      <c r="A113" s="12"/>
      <c r="B113" s="12"/>
    </row>
    <row r="114" spans="1:2">
      <c r="A114" s="12"/>
      <c r="B114" s="12"/>
    </row>
    <row r="115" spans="1:2">
      <c r="A115" s="12"/>
      <c r="B115" s="12"/>
    </row>
    <row r="116" spans="1:2">
      <c r="A116" s="12"/>
      <c r="B116" s="12"/>
    </row>
    <row r="117" spans="1:2">
      <c r="A117" s="12"/>
      <c r="B117" s="12"/>
    </row>
    <row r="118" spans="1:2">
      <c r="A118" s="12"/>
      <c r="B118" s="12"/>
    </row>
    <row r="119" spans="1:2">
      <c r="A119" s="12"/>
      <c r="B119" s="12"/>
    </row>
    <row r="120" spans="1:2">
      <c r="A120" s="12"/>
      <c r="B120" s="12"/>
    </row>
    <row r="121" spans="1:2">
      <c r="A121" s="12"/>
      <c r="B121" s="12"/>
    </row>
    <row r="122" spans="1:2">
      <c r="A122" s="12"/>
      <c r="B122" s="12"/>
    </row>
    <row r="123" spans="1:2">
      <c r="A123" s="12"/>
      <c r="B123" s="12"/>
    </row>
    <row r="124" spans="1:2">
      <c r="A124" s="12"/>
      <c r="B124" s="12"/>
    </row>
    <row r="125" spans="1:2">
      <c r="A125" s="12"/>
      <c r="B125" s="12"/>
    </row>
    <row r="126" spans="1:2">
      <c r="A126" s="12"/>
      <c r="B126" s="12"/>
    </row>
    <row r="127" spans="1:2">
      <c r="A127" s="12"/>
      <c r="B127" s="12"/>
    </row>
    <row r="128" spans="1:2">
      <c r="A128" s="12"/>
      <c r="B128" s="12"/>
    </row>
    <row r="129" spans="1:2">
      <c r="A129" s="12"/>
      <c r="B129" s="12"/>
    </row>
    <row r="130" spans="1:2">
      <c r="A130" s="12"/>
      <c r="B130" s="12"/>
    </row>
    <row r="131" spans="1:2">
      <c r="A131" s="12"/>
      <c r="B131" s="12"/>
    </row>
    <row r="132" spans="1:2">
      <c r="A132" s="12"/>
      <c r="B132" s="12"/>
    </row>
    <row r="133" spans="1:2">
      <c r="A133" s="12"/>
      <c r="B133" s="12"/>
    </row>
    <row r="134" spans="1:2">
      <c r="A134" s="12"/>
      <c r="B134" s="12"/>
    </row>
    <row r="135" spans="1:2">
      <c r="A135" s="12"/>
      <c r="B135" s="12"/>
    </row>
    <row r="136" spans="1:2">
      <c r="A136" s="12"/>
      <c r="B136" s="12"/>
    </row>
    <row r="137" spans="1:2">
      <c r="A137" s="12"/>
      <c r="B137" s="12"/>
    </row>
    <row r="138" spans="1:2">
      <c r="A138" s="12"/>
      <c r="B138" s="12"/>
    </row>
    <row r="139" spans="1:2">
      <c r="A139" s="12"/>
      <c r="B139" s="12"/>
    </row>
    <row r="140" spans="1:2">
      <c r="A140" s="12"/>
      <c r="B140" s="12"/>
    </row>
    <row r="141" spans="1:2">
      <c r="A141" s="12"/>
      <c r="B141" s="12"/>
    </row>
    <row r="142" spans="1:2">
      <c r="A142" s="12"/>
      <c r="B142" s="12"/>
    </row>
    <row r="143" spans="1:2">
      <c r="A143" s="12"/>
      <c r="B143" s="12"/>
    </row>
    <row r="144" spans="1:2">
      <c r="A144" s="12"/>
      <c r="B144" s="12"/>
    </row>
    <row r="145" spans="1:2">
      <c r="A145" s="12"/>
      <c r="B145" s="12"/>
    </row>
    <row r="146" spans="1:2">
      <c r="A146" s="12"/>
      <c r="B146" s="12"/>
    </row>
    <row r="147" spans="1:2">
      <c r="A147" s="12"/>
      <c r="B147" s="12"/>
    </row>
    <row r="148" spans="1:2">
      <c r="A148" s="12"/>
      <c r="B148" s="12"/>
    </row>
    <row r="149" spans="1:2">
      <c r="A149" s="12"/>
      <c r="B149" s="12"/>
    </row>
    <row r="150" spans="1:2">
      <c r="A150" s="12"/>
      <c r="B150" s="12"/>
    </row>
    <row r="151" spans="1:2">
      <c r="A151" s="12"/>
      <c r="B151" s="12"/>
    </row>
    <row r="152" spans="1:2">
      <c r="A152" s="12"/>
      <c r="B152" s="12"/>
    </row>
    <row r="153" spans="1:2">
      <c r="A153" s="12"/>
      <c r="B153" s="12"/>
    </row>
    <row r="154" spans="1:2">
      <c r="A154" s="12"/>
      <c r="B154" s="12"/>
    </row>
    <row r="155" spans="1:2">
      <c r="A155" s="12"/>
      <c r="B155" s="12"/>
    </row>
    <row r="156" spans="1:2">
      <c r="A156" s="12"/>
      <c r="B156" s="12"/>
    </row>
    <row r="157" spans="1:2">
      <c r="A157" s="12"/>
      <c r="B157" s="12"/>
    </row>
    <row r="158" spans="1:2">
      <c r="A158" s="12"/>
      <c r="B158" s="12"/>
    </row>
    <row r="159" spans="1:2">
      <c r="A159" s="12"/>
      <c r="B159" s="12"/>
    </row>
    <row r="160" spans="1:2">
      <c r="A160" s="12"/>
      <c r="B160" s="12"/>
    </row>
    <row r="161" spans="1:2">
      <c r="A161" s="12"/>
      <c r="B161" s="12"/>
    </row>
    <row r="162" spans="1:2">
      <c r="A162" s="12"/>
      <c r="B162" s="12"/>
    </row>
    <row r="163" spans="1:2">
      <c r="A163" s="12"/>
      <c r="B163" s="12"/>
    </row>
    <row r="164" spans="1:2">
      <c r="A164" s="12"/>
      <c r="B164" s="12"/>
    </row>
    <row r="165" spans="1:2">
      <c r="A165" s="12"/>
      <c r="B165" s="12"/>
    </row>
    <row r="166" spans="1:2">
      <c r="A166" s="12"/>
      <c r="B166" s="12"/>
    </row>
    <row r="167" spans="1:2">
      <c r="A167" s="12"/>
      <c r="B167" s="12"/>
    </row>
    <row r="168" spans="1:2">
      <c r="A168" s="12"/>
      <c r="B168" s="12"/>
    </row>
    <row r="169" spans="1:2">
      <c r="A169" s="12"/>
      <c r="B169" s="12"/>
    </row>
    <row r="170" spans="1:2">
      <c r="A170" s="12"/>
      <c r="B170" s="12"/>
    </row>
    <row r="171" spans="1:2">
      <c r="A171" s="12"/>
      <c r="B171" s="12"/>
    </row>
    <row r="172" spans="1:2">
      <c r="A172" s="12"/>
      <c r="B172" s="12"/>
    </row>
    <row r="173" spans="1:2">
      <c r="A173" s="12"/>
      <c r="B173" s="12"/>
    </row>
    <row r="174" spans="1:2">
      <c r="A174" s="12"/>
      <c r="B174" s="12"/>
    </row>
    <row r="175" spans="1:2">
      <c r="A175" s="12"/>
      <c r="B175" s="12"/>
    </row>
    <row r="176" spans="1:2">
      <c r="A176" s="12"/>
      <c r="B176" s="12"/>
    </row>
    <row r="177" spans="1:2">
      <c r="A177" s="12"/>
      <c r="B177" s="12"/>
    </row>
    <row r="178" spans="1:2">
      <c r="A178" s="12"/>
      <c r="B178" s="12"/>
    </row>
    <row r="179" spans="1:2">
      <c r="A179" s="12"/>
      <c r="B179" s="12"/>
    </row>
    <row r="180" spans="1:2">
      <c r="A180" s="12"/>
      <c r="B180" s="12"/>
    </row>
    <row r="181" spans="1:2">
      <c r="A181" s="12"/>
      <c r="B181" s="12"/>
    </row>
    <row r="182" spans="1:2">
      <c r="A182" s="12"/>
      <c r="B182" s="12"/>
    </row>
    <row r="183" spans="1:2">
      <c r="A183" s="12"/>
      <c r="B183" s="12"/>
    </row>
    <row r="184" spans="1:2">
      <c r="A184" s="12"/>
      <c r="B184" s="12"/>
    </row>
    <row r="185" spans="1:2">
      <c r="A185" s="12"/>
      <c r="B185" s="12"/>
    </row>
    <row r="186" spans="1:2">
      <c r="A186" s="12"/>
      <c r="B186" s="12"/>
    </row>
    <row r="187" spans="1:2">
      <c r="A187" s="12"/>
      <c r="B187" s="12"/>
    </row>
    <row r="188" spans="1:2">
      <c r="A188" s="12"/>
      <c r="B188" s="12"/>
    </row>
    <row r="189" spans="1:2">
      <c r="A189" s="12"/>
      <c r="B189" s="12"/>
    </row>
    <row r="190" spans="1:2">
      <c r="A190" s="12"/>
      <c r="B190" s="12"/>
    </row>
    <row r="191" spans="1:2">
      <c r="A191" s="12"/>
      <c r="B191" s="12"/>
    </row>
    <row r="192" spans="1:2">
      <c r="A192" s="12"/>
      <c r="B192" s="12"/>
    </row>
    <row r="193" spans="1:2">
      <c r="A193" s="12"/>
      <c r="B193" s="12"/>
    </row>
    <row r="194" spans="1:2">
      <c r="A194" s="12"/>
      <c r="B194" s="12"/>
    </row>
    <row r="195" spans="1:2">
      <c r="A195" s="12"/>
      <c r="B195" s="12"/>
    </row>
    <row r="196" spans="1:2">
      <c r="A196" s="12"/>
      <c r="B196" s="12"/>
    </row>
    <row r="197" spans="1:2">
      <c r="A197" s="12"/>
      <c r="B197" s="12"/>
    </row>
    <row r="198" spans="1:2">
      <c r="A198" s="12"/>
      <c r="B198" s="12"/>
    </row>
    <row r="199" spans="1:2">
      <c r="A199" s="12"/>
      <c r="B199" s="12"/>
    </row>
    <row r="200" spans="1:2">
      <c r="A200" s="12"/>
      <c r="B200" s="12"/>
    </row>
    <row r="201" spans="1:2">
      <c r="A201" s="12"/>
      <c r="B201" s="12"/>
    </row>
    <row r="202" spans="1:2">
      <c r="A202" s="12"/>
      <c r="B202" s="12"/>
    </row>
    <row r="203" spans="1:2">
      <c r="A203" s="12"/>
      <c r="B203" s="12"/>
    </row>
    <row r="204" spans="1:2">
      <c r="A204" s="12"/>
      <c r="B204" s="12"/>
    </row>
    <row r="205" spans="1:2">
      <c r="A205" s="12"/>
      <c r="B205" s="12"/>
    </row>
    <row r="206" spans="1:2">
      <c r="A206" s="12"/>
      <c r="B206" s="12"/>
    </row>
    <row r="207" spans="1:2">
      <c r="A207" s="12"/>
      <c r="B207" s="12"/>
    </row>
    <row r="208" spans="1:2">
      <c r="A208" s="12"/>
      <c r="B208" s="12"/>
    </row>
    <row r="209" spans="1:2">
      <c r="A209" s="12"/>
      <c r="B209" s="12"/>
    </row>
    <row r="210" spans="1:2">
      <c r="A210" s="12"/>
      <c r="B210" s="12"/>
    </row>
    <row r="211" spans="1:2">
      <c r="A211" s="12"/>
      <c r="B211" s="12"/>
    </row>
    <row r="212" spans="1:2">
      <c r="A212" s="12"/>
      <c r="B212" s="12"/>
    </row>
    <row r="213" spans="1:2">
      <c r="A213" s="12"/>
      <c r="B213" s="12"/>
    </row>
    <row r="214" spans="1:2">
      <c r="A214" s="12"/>
      <c r="B214" s="12"/>
    </row>
    <row r="215" spans="1:2">
      <c r="A215" s="12"/>
      <c r="B215" s="12"/>
    </row>
    <row r="216" spans="1:2">
      <c r="A216" s="12"/>
      <c r="B216" s="12"/>
    </row>
    <row r="217" spans="1:2">
      <c r="A217" s="12"/>
      <c r="B217" s="12"/>
    </row>
    <row r="218" spans="1:2">
      <c r="A218" s="12"/>
      <c r="B218" s="12"/>
    </row>
    <row r="219" spans="1:2">
      <c r="A219" s="12"/>
      <c r="B219" s="12"/>
    </row>
    <row r="220" spans="1:2">
      <c r="A220" s="12"/>
      <c r="B220" s="12"/>
    </row>
    <row r="221" spans="1:2">
      <c r="A221" s="12"/>
      <c r="B221" s="12"/>
    </row>
    <row r="222" spans="1:2">
      <c r="A222" s="12"/>
      <c r="B222" s="12"/>
    </row>
    <row r="223" spans="1:2">
      <c r="A223" s="12"/>
      <c r="B223" s="12"/>
    </row>
    <row r="224" spans="1:2">
      <c r="A224" s="12"/>
      <c r="B224" s="12"/>
    </row>
    <row r="225" spans="1:2">
      <c r="A225" s="12"/>
      <c r="B225" s="12"/>
    </row>
    <row r="226" spans="1:2">
      <c r="A226" s="12"/>
      <c r="B226" s="12"/>
    </row>
    <row r="227" spans="1:2">
      <c r="A227" s="12"/>
      <c r="B227" s="12"/>
    </row>
    <row r="228" spans="1:2">
      <c r="A228" s="12"/>
      <c r="B228" s="12"/>
    </row>
    <row r="229" spans="1:2">
      <c r="A229" s="12"/>
      <c r="B229" s="12"/>
    </row>
    <row r="230" spans="1:2">
      <c r="A230" s="12"/>
      <c r="B230" s="12"/>
    </row>
    <row r="231" spans="1:2">
      <c r="A231" s="12"/>
      <c r="B231" s="12"/>
    </row>
    <row r="232" spans="1:2">
      <c r="A232" s="12"/>
      <c r="B232" s="12"/>
    </row>
    <row r="233" spans="1:2">
      <c r="A233" s="12"/>
      <c r="B233" s="12"/>
    </row>
    <row r="234" spans="1:2">
      <c r="A234" s="12"/>
      <c r="B234" s="12"/>
    </row>
    <row r="235" spans="1:2">
      <c r="A235" s="12"/>
      <c r="B235" s="12"/>
    </row>
    <row r="236" spans="1:2">
      <c r="A236" s="12"/>
      <c r="B236" s="12"/>
    </row>
    <row r="237" spans="1:2">
      <c r="A237" s="12"/>
      <c r="B237" s="12"/>
    </row>
    <row r="238" spans="1:2">
      <c r="A238" s="12"/>
      <c r="B238" s="12"/>
    </row>
    <row r="239" spans="1:2">
      <c r="A239" s="12"/>
      <c r="B239" s="12"/>
    </row>
    <row r="240" spans="1:2">
      <c r="A240" s="12"/>
      <c r="B240" s="12"/>
    </row>
    <row r="241" spans="1:2">
      <c r="A241" s="12"/>
      <c r="B241" s="12"/>
    </row>
    <row r="242" spans="1:2">
      <c r="A242" s="12"/>
      <c r="B242" s="12"/>
    </row>
    <row r="243" spans="1:2">
      <c r="A243" s="12"/>
      <c r="B243" s="12"/>
    </row>
    <row r="244" spans="1:2">
      <c r="A244" s="12"/>
      <c r="B244" s="12"/>
    </row>
    <row r="245" spans="1:2">
      <c r="A245" s="12"/>
      <c r="B245" s="12"/>
    </row>
    <row r="246" spans="1:2">
      <c r="A246" s="12"/>
      <c r="B246" s="12"/>
    </row>
    <row r="247" spans="1:2">
      <c r="A247" s="12"/>
      <c r="B247" s="12"/>
    </row>
    <row r="248" spans="1:2">
      <c r="A248" s="12"/>
      <c r="B248" s="12"/>
    </row>
    <row r="249" spans="1:2">
      <c r="A249" s="12"/>
      <c r="B249" s="12"/>
    </row>
    <row r="250" spans="1:2">
      <c r="A250" s="12"/>
      <c r="B250" s="12"/>
    </row>
    <row r="251" spans="1:2">
      <c r="A251" s="12"/>
      <c r="B251" s="12"/>
    </row>
    <row r="252" spans="1:2">
      <c r="A252" s="12"/>
      <c r="B252" s="12"/>
    </row>
    <row r="253" spans="1:2">
      <c r="A253" s="12"/>
      <c r="B253" s="12"/>
    </row>
    <row r="254" spans="1:2">
      <c r="A254" s="12"/>
      <c r="B254" s="12"/>
    </row>
    <row r="255" spans="1:2">
      <c r="A255" s="12"/>
      <c r="B255" s="12"/>
    </row>
    <row r="256" spans="1:2">
      <c r="A256" s="12"/>
      <c r="B256" s="12"/>
    </row>
    <row r="257" spans="1:2">
      <c r="A257" s="12"/>
      <c r="B257" s="12"/>
    </row>
    <row r="258" spans="1:2">
      <c r="A258" s="12"/>
      <c r="B258" s="12"/>
    </row>
    <row r="259" spans="1:2">
      <c r="A259" s="12"/>
      <c r="B259" s="12"/>
    </row>
    <row r="260" spans="1:2">
      <c r="A260" s="12"/>
      <c r="B260" s="12"/>
    </row>
    <row r="261" spans="1:2">
      <c r="A261" s="12"/>
      <c r="B261" s="12"/>
    </row>
    <row r="262" spans="1:2">
      <c r="A262" s="12"/>
      <c r="B262" s="12"/>
    </row>
    <row r="263" spans="1:2">
      <c r="A263" s="12"/>
      <c r="B263" s="12"/>
    </row>
    <row r="264" spans="1:2">
      <c r="A264" s="12"/>
      <c r="B264" s="12"/>
    </row>
    <row r="265" spans="1:2">
      <c r="A265" s="12"/>
      <c r="B265" s="12"/>
    </row>
    <row r="266" spans="1:2">
      <c r="A266" s="12"/>
      <c r="B266" s="12"/>
    </row>
    <row r="267" spans="1:2">
      <c r="A267" s="12"/>
      <c r="B267" s="12"/>
    </row>
    <row r="268" spans="1:2">
      <c r="A268" s="12"/>
      <c r="B268" s="12"/>
    </row>
    <row r="269" spans="1:2">
      <c r="A269" s="12"/>
      <c r="B269" s="12"/>
    </row>
    <row r="270" spans="1:2">
      <c r="A270" s="12"/>
      <c r="B270" s="12"/>
    </row>
    <row r="271" spans="1:2">
      <c r="A271" s="12"/>
      <c r="B271" s="12"/>
    </row>
    <row r="272" spans="1:2">
      <c r="A272" s="12"/>
      <c r="B272" s="12"/>
    </row>
    <row r="273" spans="1:2">
      <c r="A273" s="12"/>
      <c r="B273" s="12"/>
    </row>
    <row r="274" spans="1:2">
      <c r="A274" s="12"/>
      <c r="B274" s="12"/>
    </row>
    <row r="275" spans="1:2">
      <c r="A275" s="12"/>
      <c r="B275" s="12"/>
    </row>
    <row r="276" spans="1:2">
      <c r="A276" s="12"/>
      <c r="B276" s="12"/>
    </row>
    <row r="277" spans="1:2">
      <c r="A277" s="12"/>
      <c r="B277" s="12"/>
    </row>
    <row r="278" spans="1:2">
      <c r="A278" s="12"/>
      <c r="B278" s="12"/>
    </row>
    <row r="279" spans="1:2">
      <c r="A279" s="12"/>
      <c r="B279" s="12"/>
    </row>
    <row r="280" spans="1:2">
      <c r="A280" s="12"/>
      <c r="B280" s="12"/>
    </row>
    <row r="281" spans="1:2">
      <c r="A281" s="12"/>
      <c r="B281" s="12"/>
    </row>
    <row r="282" spans="1:2">
      <c r="A282" s="12"/>
      <c r="B282" s="12"/>
    </row>
    <row r="283" spans="1:2">
      <c r="A283" s="12"/>
      <c r="B283" s="12"/>
    </row>
    <row r="284" spans="1:2">
      <c r="A284" s="12"/>
      <c r="B284" s="12"/>
    </row>
    <row r="285" spans="1:2">
      <c r="A285" s="12"/>
      <c r="B285" s="12"/>
    </row>
    <row r="286" spans="1:2">
      <c r="A286" s="12"/>
      <c r="B286" s="12"/>
    </row>
    <row r="287" spans="1:2">
      <c r="A287" s="12"/>
      <c r="B287" s="12"/>
    </row>
    <row r="288" spans="1:2">
      <c r="A288" s="12"/>
      <c r="B288" s="12"/>
    </row>
    <row r="289" spans="1:2">
      <c r="A289" s="12"/>
      <c r="B289" s="12"/>
    </row>
    <row r="290" spans="1:2">
      <c r="A290" s="12"/>
      <c r="B290" s="12"/>
    </row>
    <row r="291" spans="1:2">
      <c r="A291" s="12"/>
      <c r="B291" s="12"/>
    </row>
    <row r="292" spans="1:2">
      <c r="A292" s="12"/>
      <c r="B292" s="12"/>
    </row>
    <row r="293" spans="1:2">
      <c r="A293" s="12"/>
      <c r="B293" s="12"/>
    </row>
    <row r="294" spans="1:2">
      <c r="A294" s="12"/>
      <c r="B294" s="12"/>
    </row>
    <row r="295" spans="1:2">
      <c r="A295" s="12"/>
      <c r="B295" s="12"/>
    </row>
    <row r="296" spans="1:2">
      <c r="A296" s="12"/>
      <c r="B296" s="12"/>
    </row>
    <row r="297" spans="1:2">
      <c r="A297" s="12"/>
      <c r="B297" s="12"/>
    </row>
    <row r="298" spans="1:2">
      <c r="A298" s="12"/>
      <c r="B298" s="12"/>
    </row>
    <row r="299" spans="1:2">
      <c r="A299" s="12"/>
      <c r="B299" s="12"/>
    </row>
    <row r="300" spans="1:2">
      <c r="A300" s="12"/>
      <c r="B300" s="12"/>
    </row>
    <row r="301" spans="1:2">
      <c r="A301" s="12"/>
      <c r="B301" s="12"/>
    </row>
    <row r="302" spans="1:2">
      <c r="A302" s="12"/>
      <c r="B302" s="12"/>
    </row>
    <row r="303" spans="1:2">
      <c r="A303" s="12"/>
      <c r="B303" s="12"/>
    </row>
    <row r="304" spans="1:2">
      <c r="A304" s="12"/>
      <c r="B304" s="12"/>
    </row>
    <row r="305" spans="1:2">
      <c r="A305" s="12"/>
      <c r="B305" s="12"/>
    </row>
    <row r="306" spans="1:2">
      <c r="A306" s="12"/>
      <c r="B306" s="12"/>
    </row>
    <row r="307" spans="1:2">
      <c r="A307" s="12"/>
      <c r="B307" s="12"/>
    </row>
    <row r="308" spans="1:2">
      <c r="A308" s="12"/>
      <c r="B308" s="12"/>
    </row>
    <row r="309" spans="1:2">
      <c r="A309" s="12"/>
      <c r="B309" s="12"/>
    </row>
    <row r="310" spans="1:2">
      <c r="A310" s="12"/>
      <c r="B310" s="12"/>
    </row>
    <row r="311" spans="1:2">
      <c r="A311" s="12"/>
      <c r="B311" s="12"/>
    </row>
    <row r="312" spans="1:2">
      <c r="A312" s="12"/>
      <c r="B312" s="12"/>
    </row>
    <row r="313" spans="1:2">
      <c r="A313" s="12"/>
      <c r="B313" s="12"/>
    </row>
    <row r="314" spans="1:2">
      <c r="A314" s="12"/>
      <c r="B314" s="12"/>
    </row>
    <row r="315" spans="1:2">
      <c r="A315" s="12"/>
      <c r="B315" s="12"/>
    </row>
    <row r="316" spans="1:2">
      <c r="A316" s="12"/>
      <c r="B316" s="12"/>
    </row>
    <row r="317" spans="1:2">
      <c r="A317" s="12"/>
      <c r="B317" s="12"/>
    </row>
    <row r="318" spans="1:2">
      <c r="A318" s="12"/>
      <c r="B318" s="12"/>
    </row>
    <row r="319" spans="1:2">
      <c r="A319" s="12"/>
      <c r="B319" s="12"/>
    </row>
    <row r="320" spans="1:2">
      <c r="A320" s="12"/>
      <c r="B320" s="12"/>
    </row>
    <row r="321" spans="1:2">
      <c r="A321" s="12"/>
      <c r="B321" s="12"/>
    </row>
    <row r="322" spans="1:2">
      <c r="A322" s="12"/>
      <c r="B322" s="12"/>
    </row>
    <row r="323" spans="1:2">
      <c r="A323" s="12"/>
      <c r="B323" s="12"/>
    </row>
    <row r="324" spans="1:2">
      <c r="A324" s="12"/>
      <c r="B324" s="12"/>
    </row>
    <row r="325" spans="1:2">
      <c r="A325" s="12"/>
      <c r="B325" s="12"/>
    </row>
    <row r="326" spans="1:2">
      <c r="A326" s="12"/>
      <c r="B326" s="12"/>
    </row>
    <row r="327" spans="1:2">
      <c r="A327" s="12"/>
      <c r="B327" s="12"/>
    </row>
    <row r="328" spans="1:2">
      <c r="A328" s="12"/>
      <c r="B328" s="12"/>
    </row>
    <row r="329" spans="1:2">
      <c r="A329" s="12"/>
      <c r="B329" s="12"/>
    </row>
    <row r="330" spans="1:2">
      <c r="A330" s="12"/>
      <c r="B330" s="12"/>
    </row>
    <row r="331" spans="1:2">
      <c r="A331" s="12"/>
      <c r="B331" s="12"/>
    </row>
    <row r="332" spans="1:2">
      <c r="A332" s="12"/>
      <c r="B332" s="12"/>
    </row>
    <row r="333" spans="1:2">
      <c r="A333" s="12"/>
      <c r="B333" s="12"/>
    </row>
    <row r="334" spans="1:2">
      <c r="A334" s="12"/>
      <c r="B334" s="12"/>
    </row>
    <row r="335" spans="1:2">
      <c r="A335" s="12"/>
      <c r="B335" s="12"/>
    </row>
    <row r="336" spans="1:2">
      <c r="A336" s="12"/>
      <c r="B336" s="12"/>
    </row>
    <row r="337" spans="1:2">
      <c r="A337" s="12"/>
      <c r="B337" s="12"/>
    </row>
    <row r="338" spans="1:2">
      <c r="A338" s="12"/>
      <c r="B338" s="12"/>
    </row>
    <row r="339" spans="1:2">
      <c r="A339" s="12"/>
      <c r="B339" s="12"/>
    </row>
    <row r="340" spans="1:2">
      <c r="A340" s="12"/>
      <c r="B340" s="12"/>
    </row>
    <row r="341" spans="1:2">
      <c r="A341" s="12"/>
      <c r="B341" s="12"/>
    </row>
    <row r="342" spans="1:2">
      <c r="A342" s="12"/>
      <c r="B342" s="12"/>
    </row>
    <row r="343" spans="1:2">
      <c r="A343" s="12"/>
      <c r="B343" s="12"/>
    </row>
    <row r="344" spans="1:2">
      <c r="A344" s="12"/>
      <c r="B344" s="12"/>
    </row>
    <row r="345" spans="1:2">
      <c r="A345" s="12"/>
      <c r="B345" s="12"/>
    </row>
    <row r="346" spans="1:2">
      <c r="A346" s="12"/>
      <c r="B346" s="12"/>
    </row>
    <row r="347" spans="1:2">
      <c r="A347" s="12"/>
      <c r="B347" s="12"/>
    </row>
    <row r="348" spans="1:2">
      <c r="A348" s="12"/>
      <c r="B348" s="12"/>
    </row>
    <row r="349" spans="1:2">
      <c r="A349" s="12"/>
      <c r="B349" s="12"/>
    </row>
    <row r="350" spans="1:2">
      <c r="A350" s="12"/>
      <c r="B350" s="12"/>
    </row>
    <row r="351" spans="1:2">
      <c r="A351" s="12"/>
      <c r="B351" s="12"/>
    </row>
    <row r="352" spans="1:2">
      <c r="A352" s="12"/>
      <c r="B352" s="12"/>
    </row>
    <row r="353" spans="1:2">
      <c r="A353" s="12"/>
      <c r="B353" s="12"/>
    </row>
    <row r="354" spans="1:2">
      <c r="A354" s="12"/>
      <c r="B354" s="12"/>
    </row>
    <row r="355" spans="1:2">
      <c r="A355" s="12"/>
      <c r="B355" s="12"/>
    </row>
    <row r="356" spans="1:2">
      <c r="A356" s="12"/>
      <c r="B356" s="12"/>
    </row>
    <row r="357" spans="1:2">
      <c r="A357" s="12"/>
      <c r="B357" s="12"/>
    </row>
    <row r="358" spans="1:2">
      <c r="A358" s="12"/>
      <c r="B358" s="12"/>
    </row>
    <row r="359" spans="1:2">
      <c r="A359" s="12"/>
      <c r="B359" s="12"/>
    </row>
    <row r="360" spans="1:2">
      <c r="A360" s="12"/>
      <c r="B360" s="12"/>
    </row>
    <row r="361" spans="1:2">
      <c r="A361" s="12"/>
      <c r="B361" s="12"/>
    </row>
    <row r="362" spans="1:2">
      <c r="A362" s="12"/>
      <c r="B362" s="12"/>
    </row>
    <row r="363" spans="1:2">
      <c r="A363" s="12"/>
      <c r="B363" s="12"/>
    </row>
    <row r="364" spans="1:2">
      <c r="A364" s="12"/>
      <c r="B364" s="12"/>
    </row>
    <row r="365" spans="1:2">
      <c r="A365" s="12"/>
      <c r="B365" s="12"/>
    </row>
    <row r="366" spans="1:2">
      <c r="A366" s="12"/>
      <c r="B366" s="12"/>
    </row>
    <row r="367" spans="1:2">
      <c r="A367" s="12"/>
      <c r="B367" s="12"/>
    </row>
    <row r="368" spans="1:2">
      <c r="A368" s="12"/>
      <c r="B368" s="12"/>
    </row>
    <row r="369" spans="1:2">
      <c r="A369" s="12"/>
      <c r="B369" s="12"/>
    </row>
    <row r="370" spans="1:2">
      <c r="A370" s="12"/>
      <c r="B370" s="12"/>
    </row>
    <row r="371" spans="1:2">
      <c r="A371" s="12"/>
      <c r="B371" s="12"/>
    </row>
    <row r="372" spans="1:2">
      <c r="A372" s="12"/>
      <c r="B372" s="12"/>
    </row>
    <row r="373" spans="1:2">
      <c r="A373" s="12"/>
      <c r="B373" s="12"/>
    </row>
    <row r="374" spans="1:2">
      <c r="A374" s="12"/>
      <c r="B374" s="12"/>
    </row>
    <row r="375" spans="1:2">
      <c r="A375" s="12"/>
      <c r="B375" s="12"/>
    </row>
    <row r="376" spans="1:2">
      <c r="A376" s="12"/>
      <c r="B376" s="12"/>
    </row>
    <row r="377" spans="1:2">
      <c r="A377" s="12"/>
      <c r="B377" s="12"/>
    </row>
    <row r="378" spans="1:2">
      <c r="A378" s="12"/>
      <c r="B378" s="12"/>
    </row>
    <row r="379" spans="1:2">
      <c r="A379" s="12"/>
      <c r="B379" s="12"/>
    </row>
    <row r="380" spans="1:2">
      <c r="A380" s="12"/>
      <c r="B380" s="12"/>
    </row>
    <row r="381" spans="1:2">
      <c r="A381" s="12"/>
      <c r="B381" s="12"/>
    </row>
    <row r="382" spans="1:2">
      <c r="A382" s="12"/>
      <c r="B382" s="12"/>
    </row>
    <row r="383" spans="1:2">
      <c r="A383" s="12"/>
      <c r="B383" s="12"/>
    </row>
    <row r="384" spans="1:2">
      <c r="A384" s="12"/>
      <c r="B384" s="12"/>
    </row>
    <row r="385" spans="1:2">
      <c r="A385" s="12"/>
      <c r="B385" s="12"/>
    </row>
    <row r="386" spans="1:2">
      <c r="A386" s="12"/>
      <c r="B386" s="12"/>
    </row>
    <row r="387" spans="1:2">
      <c r="A387" s="12"/>
      <c r="B387" s="12"/>
    </row>
    <row r="388" spans="1:2">
      <c r="A388" s="12"/>
      <c r="B388" s="12"/>
    </row>
    <row r="389" spans="1:2">
      <c r="A389" s="12"/>
      <c r="B389" s="12"/>
    </row>
    <row r="390" spans="1:2">
      <c r="A390" s="12"/>
      <c r="B390" s="12"/>
    </row>
    <row r="391" spans="1:2">
      <c r="A391" s="12"/>
      <c r="B391" s="12"/>
    </row>
    <row r="392" spans="1:2">
      <c r="A392" s="12"/>
      <c r="B392" s="12"/>
    </row>
    <row r="393" spans="1:2">
      <c r="A393" s="12"/>
      <c r="B393" s="12"/>
    </row>
    <row r="394" spans="1:2">
      <c r="A394" s="12"/>
      <c r="B394" s="12"/>
    </row>
    <row r="395" spans="1:2">
      <c r="A395" s="12"/>
      <c r="B395" s="12"/>
    </row>
    <row r="396" spans="1:2">
      <c r="A396" s="12"/>
      <c r="B396" s="12"/>
    </row>
    <row r="397" spans="1:2">
      <c r="A397" s="12"/>
      <c r="B397" s="12"/>
    </row>
    <row r="398" spans="1:2">
      <c r="A398" s="12"/>
      <c r="B398" s="12"/>
    </row>
    <row r="399" spans="1:2">
      <c r="A399" s="12"/>
      <c r="B399" s="12"/>
    </row>
    <row r="400" spans="1:2">
      <c r="A400" s="12"/>
      <c r="B400" s="12"/>
    </row>
    <row r="401" spans="1:2">
      <c r="A401" s="12"/>
      <c r="B401" s="12"/>
    </row>
    <row r="402" spans="1:2">
      <c r="A402" s="12"/>
      <c r="B402" s="12"/>
    </row>
    <row r="403" spans="1:2">
      <c r="A403" s="12"/>
      <c r="B403" s="12"/>
    </row>
    <row r="404" spans="1:2">
      <c r="A404" s="12"/>
      <c r="B404" s="12"/>
    </row>
    <row r="405" spans="1:2">
      <c r="A405" s="12"/>
      <c r="B405" s="12"/>
    </row>
    <row r="406" spans="1:2">
      <c r="A406" s="12"/>
      <c r="B406" s="12"/>
    </row>
    <row r="407" spans="1:2">
      <c r="A407" s="12"/>
      <c r="B407" s="12"/>
    </row>
    <row r="408" spans="1:2">
      <c r="A408" s="12"/>
      <c r="B408" s="12"/>
    </row>
    <row r="409" spans="1:2">
      <c r="A409" s="12"/>
      <c r="B409" s="12"/>
    </row>
    <row r="410" spans="1:2">
      <c r="A410" s="12"/>
      <c r="B410" s="12"/>
    </row>
    <row r="411" spans="1:2">
      <c r="A411" s="12"/>
      <c r="B411" s="12"/>
    </row>
    <row r="412" spans="1:2">
      <c r="A412" s="12"/>
      <c r="B412" s="12"/>
    </row>
    <row r="413" spans="1:2">
      <c r="A413" s="12"/>
      <c r="B413" s="12"/>
    </row>
    <row r="414" spans="1:2">
      <c r="A414" s="12"/>
      <c r="B414" s="12"/>
    </row>
    <row r="415" spans="1:2">
      <c r="A415" s="12"/>
      <c r="B415" s="12"/>
    </row>
    <row r="416" spans="1:2">
      <c r="A416" s="12"/>
      <c r="B416" s="12"/>
    </row>
    <row r="417" spans="1:2">
      <c r="A417" s="12"/>
      <c r="B417" s="12"/>
    </row>
    <row r="418" spans="1:2">
      <c r="A418" s="12"/>
      <c r="B418" s="12"/>
    </row>
    <row r="419" spans="1:2">
      <c r="A419" s="12"/>
      <c r="B419" s="12"/>
    </row>
    <row r="420" spans="1:2">
      <c r="A420" s="12"/>
      <c r="B420" s="12"/>
    </row>
    <row r="421" spans="1:2">
      <c r="A421" s="12"/>
      <c r="B421" s="12"/>
    </row>
    <row r="422" spans="1:2">
      <c r="A422" s="12"/>
      <c r="B422" s="12"/>
    </row>
    <row r="423" spans="1:2">
      <c r="A423" s="12"/>
      <c r="B423" s="12"/>
    </row>
    <row r="424" spans="1:2">
      <c r="A424" s="12"/>
      <c r="B424" s="12"/>
    </row>
    <row r="425" spans="1:2">
      <c r="A425" s="12"/>
      <c r="B425" s="12"/>
    </row>
    <row r="426" spans="1:2">
      <c r="A426" s="12"/>
      <c r="B426" s="12"/>
    </row>
    <row r="427" spans="1:2">
      <c r="A427" s="12"/>
      <c r="B427" s="12"/>
    </row>
    <row r="428" spans="1:2">
      <c r="A428" s="12"/>
      <c r="B428" s="12"/>
    </row>
    <row r="429" spans="1:2">
      <c r="A429" s="12"/>
      <c r="B429" s="12"/>
    </row>
    <row r="430" spans="1:2">
      <c r="A430" s="12"/>
      <c r="B430" s="12"/>
    </row>
    <row r="431" spans="1:2">
      <c r="A431" s="12"/>
      <c r="B431" s="12"/>
    </row>
    <row r="432" spans="1:2">
      <c r="A432" s="12"/>
      <c r="B432" s="12"/>
    </row>
    <row r="433" spans="1:2">
      <c r="A433" s="12"/>
      <c r="B433" s="12"/>
    </row>
    <row r="434" spans="1:2">
      <c r="A434" s="12"/>
      <c r="B434" s="12"/>
    </row>
    <row r="435" spans="1:2">
      <c r="A435" s="12"/>
      <c r="B435" s="12"/>
    </row>
    <row r="436" spans="1:2">
      <c r="A436" s="12"/>
      <c r="B436" s="12"/>
    </row>
    <row r="437" spans="1:2">
      <c r="A437" s="12"/>
      <c r="B437" s="12"/>
    </row>
    <row r="438" spans="1:2">
      <c r="A438" s="12"/>
      <c r="B438" s="12"/>
    </row>
    <row r="439" spans="1:2">
      <c r="A439" s="12"/>
      <c r="B439" s="12"/>
    </row>
    <row r="440" spans="1:2">
      <c r="A440" s="12"/>
      <c r="B440" s="12"/>
    </row>
    <row r="441" spans="1:2">
      <c r="A441" s="12"/>
      <c r="B441" s="12"/>
    </row>
    <row r="442" spans="1:2">
      <c r="A442" s="12"/>
      <c r="B442" s="12"/>
    </row>
    <row r="443" spans="1:2">
      <c r="A443" s="12"/>
      <c r="B443" s="12"/>
    </row>
    <row r="444" spans="1:2">
      <c r="A444" s="12"/>
      <c r="B444" s="12"/>
    </row>
    <row r="445" spans="1:2">
      <c r="A445" s="12"/>
      <c r="B445" s="12"/>
    </row>
    <row r="446" spans="1:2">
      <c r="A446" s="12"/>
      <c r="B446" s="12"/>
    </row>
    <row r="447" spans="1:2">
      <c r="A447" s="12"/>
      <c r="B447" s="12"/>
    </row>
    <row r="448" spans="1:2">
      <c r="A448" s="12"/>
      <c r="B448" s="12"/>
    </row>
    <row r="449" spans="1:2">
      <c r="A449" s="12"/>
      <c r="B449" s="12"/>
    </row>
    <row r="450" spans="1:2">
      <c r="A450" s="12"/>
      <c r="B450" s="12"/>
    </row>
    <row r="451" spans="1:2">
      <c r="A451" s="12"/>
      <c r="B451" s="12"/>
    </row>
    <row r="452" spans="1:2">
      <c r="A452" s="12"/>
      <c r="B452" s="12"/>
    </row>
    <row r="453" spans="1:2">
      <c r="A453" s="12"/>
      <c r="B453" s="12"/>
    </row>
    <row r="454" spans="1:2">
      <c r="A454" s="12"/>
      <c r="B454" s="12"/>
    </row>
    <row r="455" spans="1:2">
      <c r="A455" s="12"/>
      <c r="B455" s="12"/>
    </row>
    <row r="456" spans="1:2">
      <c r="A456" s="12"/>
      <c r="B456" s="12"/>
    </row>
    <row r="457" spans="1:2">
      <c r="A457" s="12"/>
      <c r="B457" s="12"/>
    </row>
    <row r="458" spans="1:2">
      <c r="A458" s="12"/>
      <c r="B458" s="12"/>
    </row>
    <row r="459" spans="1:2">
      <c r="A459" s="12"/>
      <c r="B459" s="12"/>
    </row>
    <row r="460" spans="1:2">
      <c r="A460" s="12"/>
      <c r="B460" s="12"/>
    </row>
    <row r="461" spans="1:2">
      <c r="A461" s="12"/>
      <c r="B461" s="12"/>
    </row>
    <row r="462" spans="1:2">
      <c r="A462" s="12"/>
      <c r="B462" s="12"/>
    </row>
    <row r="463" spans="1:2">
      <c r="A463" s="12"/>
      <c r="B463" s="12"/>
    </row>
    <row r="464" spans="1:2">
      <c r="A464" s="12"/>
      <c r="B464" s="12"/>
    </row>
    <row r="465" spans="1:2">
      <c r="A465" s="12"/>
      <c r="B465" s="12"/>
    </row>
    <row r="466" spans="1:2">
      <c r="A466" s="12"/>
      <c r="B466" s="12"/>
    </row>
    <row r="467" spans="1:2">
      <c r="A467" s="12"/>
      <c r="B467" s="12"/>
    </row>
    <row r="468" spans="1:2">
      <c r="A468" s="12"/>
      <c r="B468" s="12"/>
    </row>
    <row r="469" spans="1:2">
      <c r="A469" s="12"/>
      <c r="B469" s="12"/>
    </row>
    <row r="470" spans="1:2">
      <c r="A470" s="12"/>
      <c r="B470" s="12"/>
    </row>
    <row r="471" spans="1:2">
      <c r="A471" s="12"/>
      <c r="B471" s="12"/>
    </row>
    <row r="472" spans="1:2">
      <c r="A472" s="12"/>
      <c r="B472" s="12"/>
    </row>
    <row r="473" spans="1:2">
      <c r="A473" s="12"/>
      <c r="B473" s="12"/>
    </row>
    <row r="474" spans="1:2">
      <c r="A474" s="12"/>
      <c r="B474" s="12"/>
    </row>
    <row r="475" spans="1:2">
      <c r="A475" s="12"/>
      <c r="B475" s="12"/>
    </row>
    <row r="476" spans="1:2">
      <c r="A476" s="12"/>
      <c r="B476" s="12"/>
    </row>
    <row r="477" spans="1:2">
      <c r="A477" s="12"/>
      <c r="B477" s="12"/>
    </row>
    <row r="478" spans="1:2">
      <c r="A478" s="12"/>
      <c r="B478" s="12"/>
    </row>
    <row r="479" spans="1:2">
      <c r="A479" s="12"/>
      <c r="B479" s="12"/>
    </row>
    <row r="480" spans="1:2">
      <c r="A480" s="12"/>
      <c r="B480" s="12"/>
    </row>
    <row r="481" spans="1:2">
      <c r="A481" s="12"/>
      <c r="B481" s="12"/>
    </row>
    <row r="482" spans="1:2">
      <c r="A482" s="12"/>
      <c r="B482" s="12"/>
    </row>
    <row r="483" spans="1:2">
      <c r="A483" s="12"/>
      <c r="B483" s="12"/>
    </row>
    <row r="484" spans="1:2">
      <c r="A484" s="12"/>
      <c r="B484" s="12"/>
    </row>
    <row r="485" spans="1:2">
      <c r="A485" s="12"/>
      <c r="B485" s="12"/>
    </row>
    <row r="486" spans="1:2">
      <c r="A486" s="12"/>
      <c r="B486" s="12"/>
    </row>
    <row r="487" spans="1:2">
      <c r="A487" s="12"/>
      <c r="B487" s="12"/>
    </row>
    <row r="488" spans="1:2">
      <c r="A488" s="12"/>
      <c r="B488" s="12"/>
    </row>
    <row r="489" spans="1:2">
      <c r="A489" s="12"/>
      <c r="B489" s="12"/>
    </row>
    <row r="490" spans="1:2">
      <c r="A490" s="12"/>
      <c r="B490" s="12"/>
    </row>
    <row r="491" spans="1:2">
      <c r="A491" s="12"/>
      <c r="B491" s="12"/>
    </row>
    <row r="492" spans="1:2">
      <c r="A492" s="12"/>
      <c r="B492" s="12"/>
    </row>
    <row r="493" spans="1:2">
      <c r="A493" s="12"/>
      <c r="B493" s="12"/>
    </row>
    <row r="494" spans="1:2">
      <c r="A494" s="12"/>
      <c r="B494" s="12"/>
    </row>
    <row r="495" spans="1:2">
      <c r="A495" s="12"/>
      <c r="B495" s="12"/>
    </row>
    <row r="496" spans="1:2">
      <c r="A496" s="12"/>
      <c r="B496" s="12"/>
    </row>
    <row r="497" spans="1:2">
      <c r="A497" s="12"/>
      <c r="B497" s="12"/>
    </row>
    <row r="498" spans="1:2">
      <c r="A498" s="12"/>
      <c r="B498" s="12"/>
    </row>
    <row r="499" spans="1:2">
      <c r="A499" s="12"/>
      <c r="B499" s="12"/>
    </row>
    <row r="500" spans="1:2">
      <c r="A500" s="12"/>
      <c r="B500" s="12"/>
    </row>
    <row r="501" spans="1:2">
      <c r="A501" s="12"/>
      <c r="B501" s="12"/>
    </row>
    <row r="502" spans="1:2">
      <c r="A502" s="12"/>
      <c r="B502" s="12"/>
    </row>
    <row r="503" spans="1:2">
      <c r="A503" s="12"/>
      <c r="B503" s="12"/>
    </row>
    <row r="504" spans="1:2">
      <c r="A504" s="12"/>
      <c r="B504" s="12"/>
    </row>
    <row r="505" spans="1:2">
      <c r="A505" s="12"/>
      <c r="B505" s="12"/>
    </row>
    <row r="506" spans="1:2">
      <c r="A506" s="12"/>
      <c r="B506" s="12"/>
    </row>
    <row r="507" spans="1:2">
      <c r="A507" s="12"/>
      <c r="B507" s="12"/>
    </row>
    <row r="508" spans="1:2">
      <c r="A508" s="12"/>
      <c r="B508" s="12"/>
    </row>
    <row r="509" spans="1:2">
      <c r="A509" s="12"/>
      <c r="B509" s="12"/>
    </row>
    <row r="510" spans="1:2">
      <c r="A510" s="12"/>
      <c r="B510" s="12"/>
    </row>
    <row r="511" spans="1:2">
      <c r="A511" s="12"/>
      <c r="B511" s="12"/>
    </row>
    <row r="512" spans="1:2">
      <c r="A512" s="12"/>
      <c r="B512" s="12"/>
    </row>
    <row r="513" spans="1:2">
      <c r="A513" s="12"/>
      <c r="B513" s="12"/>
    </row>
    <row r="514" spans="1:2">
      <c r="A514" s="12"/>
      <c r="B514" s="12"/>
    </row>
    <row r="515" spans="1:2">
      <c r="A515" s="12"/>
      <c r="B515" s="12"/>
    </row>
    <row r="516" spans="1:2">
      <c r="A516" s="12"/>
      <c r="B516" s="12"/>
    </row>
    <row r="517" spans="1:2">
      <c r="A517" s="12"/>
      <c r="B517" s="12"/>
    </row>
    <row r="518" spans="1:2">
      <c r="A518" s="12"/>
      <c r="B518" s="12"/>
    </row>
    <row r="519" spans="1:2">
      <c r="A519" s="12"/>
      <c r="B519" s="12"/>
    </row>
    <row r="520" spans="1:2">
      <c r="A520" s="12"/>
      <c r="B520" s="12"/>
    </row>
    <row r="521" spans="1:2">
      <c r="A521" s="12"/>
      <c r="B521" s="12"/>
    </row>
    <row r="522" spans="1:2">
      <c r="A522" s="12"/>
      <c r="B522" s="12"/>
    </row>
    <row r="523" spans="1:2">
      <c r="A523" s="12"/>
      <c r="B523" s="12"/>
    </row>
    <row r="524" spans="1:2">
      <c r="A524" s="12"/>
      <c r="B524" s="12"/>
    </row>
    <row r="525" spans="1:2">
      <c r="A525" s="12"/>
      <c r="B525" s="12"/>
    </row>
    <row r="526" spans="1:2">
      <c r="A526" s="12"/>
      <c r="B526" s="12"/>
    </row>
    <row r="527" spans="1:2">
      <c r="A527" s="12"/>
      <c r="B527" s="12"/>
    </row>
    <row r="528" spans="1:2">
      <c r="A528" s="12"/>
      <c r="B528" s="12"/>
    </row>
    <row r="529" spans="1:2">
      <c r="A529" s="12"/>
      <c r="B529" s="12"/>
    </row>
    <row r="530" spans="1:2">
      <c r="A530" s="12"/>
      <c r="B530" s="12"/>
    </row>
    <row r="531" spans="1:2">
      <c r="A531" s="12"/>
      <c r="B531" s="12"/>
    </row>
    <row r="532" spans="1:2">
      <c r="A532" s="12"/>
      <c r="B532" s="12"/>
    </row>
    <row r="533" spans="1:2">
      <c r="A533" s="12"/>
      <c r="B533" s="12"/>
    </row>
    <row r="534" spans="1:2">
      <c r="A534" s="12"/>
      <c r="B534" s="12"/>
    </row>
    <row r="535" spans="1:2">
      <c r="A535" s="12"/>
      <c r="B535" s="12"/>
    </row>
    <row r="536" spans="1:2">
      <c r="A536" s="12"/>
      <c r="B536" s="12"/>
    </row>
    <row r="537" spans="1:2">
      <c r="A537" s="12"/>
      <c r="B537" s="12"/>
    </row>
    <row r="538" spans="1:2">
      <c r="A538" s="12"/>
      <c r="B538" s="12"/>
    </row>
    <row r="539" spans="1:2">
      <c r="A539" s="12"/>
      <c r="B539" s="12"/>
    </row>
    <row r="540" spans="1:2">
      <c r="A540" s="12"/>
      <c r="B540" s="12"/>
    </row>
    <row r="541" spans="1:2">
      <c r="A541" s="12"/>
      <c r="B541" s="12"/>
    </row>
    <row r="542" spans="1:2">
      <c r="A542" s="12"/>
      <c r="B542" s="12"/>
    </row>
    <row r="543" spans="1:2">
      <c r="A543" s="12"/>
      <c r="B543" s="12"/>
    </row>
    <row r="544" spans="1:2">
      <c r="A544" s="12"/>
      <c r="B544" s="12"/>
    </row>
    <row r="545" spans="1:2">
      <c r="A545" s="12"/>
      <c r="B545" s="12"/>
    </row>
    <row r="546" spans="1:2">
      <c r="A546" s="12"/>
      <c r="B546" s="12"/>
    </row>
    <row r="547" spans="1:2">
      <c r="A547" s="12"/>
      <c r="B547" s="12"/>
    </row>
    <row r="548" spans="1:2">
      <c r="A548" s="12"/>
      <c r="B548" s="12"/>
    </row>
    <row r="549" spans="1:2">
      <c r="A549" s="12"/>
      <c r="B549" s="12"/>
    </row>
    <row r="550" spans="1:2">
      <c r="A550" s="12"/>
      <c r="B550" s="12"/>
    </row>
    <row r="551" spans="1:2">
      <c r="A551" s="12"/>
      <c r="B551" s="12"/>
    </row>
    <row r="552" spans="1:2">
      <c r="A552" s="12"/>
      <c r="B552" s="12"/>
    </row>
    <row r="553" spans="1:2">
      <c r="A553" s="12"/>
      <c r="B553" s="12"/>
    </row>
    <row r="554" spans="1:2">
      <c r="A554" s="12"/>
      <c r="B554" s="12"/>
    </row>
    <row r="555" spans="1:2">
      <c r="A555" s="12"/>
      <c r="B555" s="12"/>
    </row>
    <row r="556" spans="1:2">
      <c r="A556" s="12"/>
      <c r="B556" s="12"/>
    </row>
    <row r="557" spans="1:2">
      <c r="A557" s="12"/>
      <c r="B557" s="12"/>
    </row>
    <row r="558" spans="1:2">
      <c r="A558" s="12"/>
      <c r="B558" s="12"/>
    </row>
    <row r="559" spans="1:2">
      <c r="A559" s="12"/>
      <c r="B559" s="12"/>
    </row>
    <row r="560" spans="1:2">
      <c r="A560" s="12"/>
      <c r="B560" s="12"/>
    </row>
    <row r="561" spans="1:2">
      <c r="A561" s="12"/>
      <c r="B561" s="12"/>
    </row>
    <row r="562" spans="1:2">
      <c r="A562" s="12"/>
      <c r="B562" s="12"/>
    </row>
    <row r="563" spans="1:2">
      <c r="A563" s="12"/>
      <c r="B563" s="12"/>
    </row>
    <row r="564" spans="1:2">
      <c r="A564" s="12"/>
      <c r="B564" s="12"/>
    </row>
    <row r="565" spans="1:2">
      <c r="A565" s="12"/>
      <c r="B565" s="12"/>
    </row>
    <row r="566" spans="1:2">
      <c r="A566" s="12"/>
      <c r="B566" s="12"/>
    </row>
    <row r="567" spans="1:2">
      <c r="A567" s="12"/>
      <c r="B567" s="12"/>
    </row>
    <row r="568" spans="1:2">
      <c r="A568" s="12"/>
      <c r="B568" s="12"/>
    </row>
    <row r="569" spans="1:2">
      <c r="A569" s="12"/>
      <c r="B569" s="12"/>
    </row>
    <row r="570" spans="1:2">
      <c r="A570" s="12"/>
      <c r="B570" s="12"/>
    </row>
    <row r="571" spans="1:2">
      <c r="A571" s="12"/>
      <c r="B571" s="12"/>
    </row>
    <row r="572" spans="1:2">
      <c r="A572" s="12"/>
      <c r="B572" s="12"/>
    </row>
    <row r="573" spans="1:2">
      <c r="A573" s="12"/>
      <c r="B573" s="12"/>
    </row>
    <row r="574" spans="1:2">
      <c r="A574" s="12"/>
      <c r="B574" s="12"/>
    </row>
    <row r="575" spans="1:2">
      <c r="A575" s="12"/>
      <c r="B575" s="12"/>
    </row>
    <row r="576" spans="1:2">
      <c r="A576" s="12"/>
      <c r="B576" s="12"/>
    </row>
    <row r="577" spans="1:2">
      <c r="A577" s="12"/>
      <c r="B577" s="12"/>
    </row>
    <row r="578" spans="1:2">
      <c r="A578" s="12"/>
      <c r="B578" s="12"/>
    </row>
    <row r="579" spans="1:2">
      <c r="A579" s="12"/>
      <c r="B579" s="12"/>
    </row>
    <row r="580" spans="1:2">
      <c r="A580" s="12"/>
      <c r="B580" s="12"/>
    </row>
    <row r="581" spans="1:2">
      <c r="A581" s="12"/>
      <c r="B581" s="12"/>
    </row>
    <row r="582" spans="1:2">
      <c r="A582" s="12"/>
      <c r="B582" s="12"/>
    </row>
    <row r="583" spans="1:2">
      <c r="A583" s="12"/>
      <c r="B583" s="12"/>
    </row>
    <row r="584" spans="1:2">
      <c r="A584" s="12"/>
      <c r="B584" s="12"/>
    </row>
    <row r="585" spans="1:2">
      <c r="A585" s="12"/>
      <c r="B585" s="12"/>
    </row>
    <row r="586" spans="1:2">
      <c r="A586" s="12"/>
      <c r="B586" s="12"/>
    </row>
    <row r="587" spans="1:2">
      <c r="A587" s="12"/>
      <c r="B587" s="12"/>
    </row>
    <row r="588" spans="1:2">
      <c r="A588" s="12"/>
      <c r="B588" s="12"/>
    </row>
    <row r="589" spans="1:2">
      <c r="A589" s="12"/>
      <c r="B589" s="12"/>
    </row>
    <row r="590" spans="1:2">
      <c r="A590" s="12"/>
      <c r="B590" s="12"/>
    </row>
    <row r="591" spans="1:2">
      <c r="A591" s="12"/>
      <c r="B591" s="12"/>
    </row>
    <row r="592" spans="1:2">
      <c r="A592" s="12"/>
      <c r="B592" s="12"/>
    </row>
    <row r="593" spans="1:2">
      <c r="A593" s="12"/>
      <c r="B593" s="12"/>
    </row>
    <row r="594" spans="1:2">
      <c r="A594" s="12"/>
      <c r="B594" s="12"/>
    </row>
    <row r="595" spans="1:2">
      <c r="A595" s="12"/>
      <c r="B595" s="12"/>
    </row>
    <row r="596" spans="1:2">
      <c r="A596" s="12"/>
      <c r="B596" s="12"/>
    </row>
    <row r="597" spans="1:2">
      <c r="A597" s="12"/>
      <c r="B597" s="12"/>
    </row>
    <row r="598" spans="1:2">
      <c r="A598" s="12"/>
      <c r="B598" s="12"/>
    </row>
    <row r="599" spans="1:2">
      <c r="A599" s="12"/>
      <c r="B599" s="12"/>
    </row>
    <row r="600" spans="1:2">
      <c r="A600" s="12"/>
      <c r="B600" s="12"/>
    </row>
    <row r="601" spans="1:2">
      <c r="A601" s="12"/>
      <c r="B601" s="12"/>
    </row>
    <row r="602" spans="1:2">
      <c r="A602" s="12"/>
      <c r="B602" s="12"/>
    </row>
    <row r="603" spans="1:2">
      <c r="A603" s="12"/>
      <c r="B603" s="12"/>
    </row>
    <row r="604" spans="1:2">
      <c r="A604" s="12"/>
      <c r="B604" s="12"/>
    </row>
    <row r="605" spans="1:2">
      <c r="A605" s="12"/>
      <c r="B605" s="12"/>
    </row>
    <row r="606" spans="1:2">
      <c r="A606" s="12"/>
      <c r="B606" s="12"/>
    </row>
    <row r="607" spans="1:2">
      <c r="A607" s="12"/>
      <c r="B607" s="12"/>
    </row>
    <row r="608" spans="1:2">
      <c r="A608" s="12"/>
      <c r="B608" s="12"/>
    </row>
    <row r="609" spans="1:2">
      <c r="A609" s="12"/>
      <c r="B609" s="12"/>
    </row>
    <row r="610" spans="1:2">
      <c r="A610" s="12"/>
      <c r="B610" s="12"/>
    </row>
    <row r="611" spans="1:2">
      <c r="A611" s="12"/>
      <c r="B611" s="12"/>
    </row>
    <row r="612" spans="1:2">
      <c r="A612" s="12"/>
      <c r="B612" s="12"/>
    </row>
    <row r="613" spans="1:2">
      <c r="A613" s="12"/>
      <c r="B613" s="12"/>
    </row>
    <row r="614" spans="1:2">
      <c r="A614" s="12"/>
      <c r="B614" s="12"/>
    </row>
    <row r="615" spans="1:2">
      <c r="A615" s="12"/>
      <c r="B615" s="12"/>
    </row>
    <row r="616" spans="1:2">
      <c r="A616" s="12"/>
      <c r="B616" s="12"/>
    </row>
    <row r="617" spans="1:2">
      <c r="A617" s="12"/>
      <c r="B617" s="12"/>
    </row>
    <row r="618" spans="1:2">
      <c r="A618" s="12"/>
      <c r="B618" s="12"/>
    </row>
    <row r="619" spans="1:2">
      <c r="A619" s="12"/>
      <c r="B619" s="12"/>
    </row>
    <row r="620" spans="1:2">
      <c r="A620" s="12"/>
      <c r="B620" s="12"/>
    </row>
    <row r="621" spans="1:2">
      <c r="A621" s="12"/>
      <c r="B621" s="12"/>
    </row>
    <row r="622" spans="1:2">
      <c r="A622" s="12"/>
      <c r="B622" s="12"/>
    </row>
    <row r="623" spans="1:2">
      <c r="A623" s="12"/>
      <c r="B623" s="12"/>
    </row>
    <row r="624" spans="1:2">
      <c r="A624" s="12"/>
      <c r="B624" s="12"/>
    </row>
    <row r="625" spans="1:2">
      <c r="A625" s="12"/>
      <c r="B625" s="12"/>
    </row>
    <row r="626" spans="1:2">
      <c r="A626" s="12"/>
      <c r="B626" s="12"/>
    </row>
    <row r="627" spans="1:2">
      <c r="A627" s="12"/>
      <c r="B627" s="12"/>
    </row>
    <row r="628" spans="1:2">
      <c r="A628" s="12"/>
      <c r="B628" s="12"/>
    </row>
    <row r="629" spans="1:2">
      <c r="A629" s="12"/>
      <c r="B629" s="12"/>
    </row>
    <row r="630" spans="1:2">
      <c r="A630" s="12"/>
      <c r="B630" s="12"/>
    </row>
    <row r="631" spans="1:2">
      <c r="A631" s="12"/>
      <c r="B631" s="12"/>
    </row>
    <row r="632" spans="1:2">
      <c r="A632" s="12"/>
      <c r="B632" s="12"/>
    </row>
    <row r="633" spans="1:2">
      <c r="A633" s="12"/>
      <c r="B633" s="12"/>
    </row>
    <row r="634" spans="1:2">
      <c r="A634" s="12"/>
      <c r="B634" s="12"/>
    </row>
    <row r="635" spans="1:2">
      <c r="A635" s="12"/>
      <c r="B635" s="12"/>
    </row>
    <row r="636" spans="1:2">
      <c r="A636" s="12"/>
      <c r="B636" s="12"/>
    </row>
    <row r="637" spans="1:2">
      <c r="A637" s="12"/>
      <c r="B637" s="12"/>
    </row>
    <row r="638" spans="1:2">
      <c r="A638" s="12"/>
      <c r="B638" s="12"/>
    </row>
    <row r="639" spans="1:2">
      <c r="A639" s="12"/>
      <c r="B639" s="12"/>
    </row>
    <row r="640" spans="1:2">
      <c r="A640" s="12"/>
      <c r="B640" s="12"/>
    </row>
    <row r="641" spans="1:2">
      <c r="A641" s="12"/>
      <c r="B641" s="12"/>
    </row>
    <row r="642" spans="1:2">
      <c r="A642" s="12"/>
      <c r="B642" s="12"/>
    </row>
    <row r="643" spans="1:2">
      <c r="A643" s="12"/>
      <c r="B643" s="12"/>
    </row>
    <row r="644" spans="1:2">
      <c r="A644" s="12"/>
      <c r="B644" s="12"/>
    </row>
    <row r="645" spans="1:2">
      <c r="A645" s="12"/>
      <c r="B645" s="12"/>
    </row>
    <row r="646" spans="1:2">
      <c r="A646" s="12"/>
      <c r="B646" s="12"/>
    </row>
    <row r="647" spans="1:2">
      <c r="A647" s="12"/>
      <c r="B647" s="12"/>
    </row>
    <row r="648" spans="1:2">
      <c r="A648" s="12"/>
      <c r="B648" s="12"/>
    </row>
    <row r="649" spans="1:2">
      <c r="A649" s="12"/>
      <c r="B649" s="12"/>
    </row>
    <row r="650" spans="1:2">
      <c r="A650" s="12"/>
      <c r="B650" s="12"/>
    </row>
    <row r="651" spans="1:2">
      <c r="A651" s="12"/>
      <c r="B651" s="12"/>
    </row>
    <row r="652" spans="1:2">
      <c r="A652" s="12"/>
      <c r="B652" s="12"/>
    </row>
    <row r="653" spans="1:2">
      <c r="A653" s="12"/>
      <c r="B653" s="12"/>
    </row>
    <row r="654" spans="1:2">
      <c r="A654" s="12"/>
      <c r="B654" s="12"/>
    </row>
    <row r="655" spans="1:2">
      <c r="A655" s="12"/>
      <c r="B655" s="12"/>
    </row>
    <row r="656" spans="1:2">
      <c r="A656" s="12"/>
      <c r="B656" s="12"/>
    </row>
    <row r="657" spans="1:2">
      <c r="A657" s="12"/>
      <c r="B657" s="12"/>
    </row>
    <row r="658" spans="1:2">
      <c r="A658" s="12"/>
      <c r="B658" s="12"/>
    </row>
    <row r="659" spans="1:2">
      <c r="A659" s="12"/>
      <c r="B659" s="12"/>
    </row>
    <row r="660" spans="1:2">
      <c r="A660" s="12"/>
      <c r="B660" s="12"/>
    </row>
    <row r="661" spans="1:2">
      <c r="A661" s="12"/>
      <c r="B661" s="12"/>
    </row>
    <row r="662" spans="1:2">
      <c r="A662" s="12"/>
      <c r="B662" s="12"/>
    </row>
    <row r="663" spans="1:2">
      <c r="A663" s="12"/>
      <c r="B663" s="12"/>
    </row>
    <row r="664" spans="1:2">
      <c r="A664" s="12"/>
      <c r="B664" s="12"/>
    </row>
    <row r="665" spans="1:2">
      <c r="A665" s="12"/>
      <c r="B665" s="12"/>
    </row>
    <row r="666" spans="1:2">
      <c r="A666" s="12"/>
      <c r="B666" s="12"/>
    </row>
    <row r="667" spans="1:2">
      <c r="A667" s="12"/>
      <c r="B667" s="12"/>
    </row>
    <row r="668" spans="1:2">
      <c r="A668" s="12"/>
      <c r="B668" s="12"/>
    </row>
    <row r="669" spans="1:2">
      <c r="A669" s="12"/>
      <c r="B669" s="12"/>
    </row>
    <row r="670" spans="1:2">
      <c r="A670" s="12"/>
      <c r="B670" s="12"/>
    </row>
    <row r="671" spans="1:2">
      <c r="A671" s="12"/>
      <c r="B671" s="12"/>
    </row>
    <row r="672" spans="1:2">
      <c r="A672" s="12"/>
      <c r="B672" s="12"/>
    </row>
    <row r="673" spans="1:2">
      <c r="A673" s="12"/>
      <c r="B673" s="12"/>
    </row>
    <row r="674" spans="1:2">
      <c r="A674" s="12"/>
      <c r="B674" s="12"/>
    </row>
    <row r="675" spans="1:2">
      <c r="A675" s="12"/>
      <c r="B675" s="12"/>
    </row>
    <row r="676" spans="1:2">
      <c r="A676" s="12"/>
      <c r="B676" s="12"/>
    </row>
    <row r="677" spans="1:2">
      <c r="A677" s="12"/>
      <c r="B677" s="12"/>
    </row>
    <row r="678" spans="1:2">
      <c r="A678" s="12"/>
      <c r="B678" s="12"/>
    </row>
    <row r="679" spans="1:2">
      <c r="A679" s="12"/>
      <c r="B679" s="12"/>
    </row>
    <row r="680" spans="1:2">
      <c r="A680" s="12"/>
      <c r="B680" s="12"/>
    </row>
    <row r="681" spans="1:2">
      <c r="A681" s="12"/>
      <c r="B681" s="12"/>
    </row>
    <row r="682" spans="1:2">
      <c r="A682" s="12"/>
      <c r="B682" s="12"/>
    </row>
    <row r="683" spans="1:2">
      <c r="A683" s="12"/>
      <c r="B683" s="12"/>
    </row>
    <row r="684" spans="1:2">
      <c r="A684" s="12"/>
      <c r="B684" s="12"/>
    </row>
    <row r="685" spans="1:2">
      <c r="A685" s="12"/>
      <c r="B685" s="12"/>
    </row>
    <row r="686" spans="1:2">
      <c r="A686" s="12"/>
      <c r="B686" s="12"/>
    </row>
    <row r="687" spans="1:2">
      <c r="A687" s="12"/>
      <c r="B687" s="12"/>
    </row>
    <row r="688" spans="1:2">
      <c r="A688" s="12"/>
      <c r="B688" s="12"/>
    </row>
    <row r="689" spans="1:2">
      <c r="A689" s="12"/>
      <c r="B689" s="12"/>
    </row>
    <row r="690" spans="1:2">
      <c r="A690" s="12"/>
      <c r="B690" s="12"/>
    </row>
    <row r="691" spans="1:2">
      <c r="A691" s="12"/>
      <c r="B691" s="12"/>
    </row>
    <row r="692" spans="1:2">
      <c r="A692" s="12"/>
      <c r="B692" s="12"/>
    </row>
    <row r="693" spans="1:2">
      <c r="A693" s="12"/>
      <c r="B693" s="12"/>
    </row>
    <row r="694" spans="1:2">
      <c r="A694" s="12"/>
      <c r="B694" s="12"/>
    </row>
    <row r="695" spans="1:2">
      <c r="A695" s="12"/>
      <c r="B695" s="12"/>
    </row>
    <row r="696" spans="1:2">
      <c r="A696" s="12"/>
      <c r="B696" s="12"/>
    </row>
    <row r="697" spans="1:2">
      <c r="A697" s="12"/>
      <c r="B697" s="12"/>
    </row>
    <row r="698" spans="1:2">
      <c r="A698" s="12"/>
      <c r="B698" s="12"/>
    </row>
    <row r="699" spans="1:2">
      <c r="A699" s="12"/>
      <c r="B699" s="12"/>
    </row>
    <row r="700" spans="1:2">
      <c r="A700" s="12"/>
      <c r="B700" s="12"/>
    </row>
    <row r="701" spans="1:2">
      <c r="A701" s="12"/>
      <c r="B701" s="12"/>
    </row>
    <row r="702" spans="1:2">
      <c r="A702" s="12"/>
      <c r="B702" s="12"/>
    </row>
    <row r="703" spans="1:2">
      <c r="A703" s="12"/>
      <c r="B703" s="12"/>
    </row>
    <row r="704" spans="1:2">
      <c r="A704" s="12"/>
      <c r="B704" s="12"/>
    </row>
    <row r="705" spans="1:2">
      <c r="A705" s="12"/>
      <c r="B705" s="12"/>
    </row>
    <row r="706" spans="1:2">
      <c r="A706" s="12"/>
      <c r="B706" s="12"/>
    </row>
    <row r="707" spans="1:2">
      <c r="A707" s="12"/>
      <c r="B707" s="12"/>
    </row>
    <row r="708" spans="1:2">
      <c r="A708" s="12"/>
      <c r="B708" s="12"/>
    </row>
    <row r="709" spans="1:2">
      <c r="A709" s="12"/>
      <c r="B709" s="12"/>
    </row>
    <row r="710" spans="1:2">
      <c r="A710" s="12"/>
      <c r="B710" s="12"/>
    </row>
    <row r="711" spans="1:2">
      <c r="A711" s="12"/>
      <c r="B711" s="12"/>
    </row>
    <row r="712" spans="1:2">
      <c r="A712" s="12"/>
      <c r="B712" s="12"/>
    </row>
    <row r="713" spans="1:2">
      <c r="A713" s="12"/>
      <c r="B713" s="12"/>
    </row>
    <row r="714" spans="1:2">
      <c r="A714" s="12"/>
      <c r="B714" s="12"/>
    </row>
    <row r="715" spans="1:2">
      <c r="A715" s="12"/>
      <c r="B715" s="12"/>
    </row>
    <row r="716" spans="1:2">
      <c r="A716" s="12"/>
      <c r="B716" s="12"/>
    </row>
    <row r="717" spans="1:2">
      <c r="A717" s="12"/>
      <c r="B717" s="12"/>
    </row>
    <row r="718" spans="1:2">
      <c r="A718" s="12"/>
      <c r="B718" s="12"/>
    </row>
    <row r="719" spans="1:2">
      <c r="A719" s="12"/>
      <c r="B719" s="12"/>
    </row>
    <row r="720" spans="1:2">
      <c r="A720" s="12"/>
      <c r="B720" s="12"/>
    </row>
    <row r="721" spans="1:2">
      <c r="A721" s="12"/>
      <c r="B721" s="12"/>
    </row>
    <row r="722" spans="1:2">
      <c r="A722" s="12"/>
      <c r="B722" s="12"/>
    </row>
    <row r="723" spans="1:2">
      <c r="A723" s="12"/>
      <c r="B723" s="12"/>
    </row>
    <row r="724" spans="1:2">
      <c r="A724" s="12"/>
      <c r="B724" s="12"/>
    </row>
    <row r="725" spans="1:2">
      <c r="A725" s="12"/>
      <c r="B725" s="12"/>
    </row>
    <row r="726" spans="1:2">
      <c r="A726" s="12"/>
      <c r="B726" s="12"/>
    </row>
    <row r="727" spans="1:2">
      <c r="A727" s="12"/>
      <c r="B727" s="12"/>
    </row>
    <row r="728" spans="1:2">
      <c r="A728" s="12"/>
      <c r="B728" s="12"/>
    </row>
    <row r="729" spans="1:2">
      <c r="A729" s="12"/>
      <c r="B729" s="12"/>
    </row>
    <row r="730" spans="1:2">
      <c r="A730" s="12"/>
      <c r="B730" s="12"/>
    </row>
    <row r="731" spans="1:2">
      <c r="A731" s="12"/>
      <c r="B731" s="12"/>
    </row>
    <row r="732" spans="1:2">
      <c r="A732" s="12"/>
      <c r="B732" s="12"/>
    </row>
    <row r="733" spans="1:2">
      <c r="A733" s="12"/>
      <c r="B733" s="12"/>
    </row>
    <row r="734" spans="1:2">
      <c r="A734" s="12"/>
      <c r="B734" s="12"/>
    </row>
    <row r="735" spans="1:2">
      <c r="A735" s="12"/>
      <c r="B735" s="12"/>
    </row>
    <row r="736" spans="1:2">
      <c r="A736" s="12"/>
      <c r="B736" s="12"/>
    </row>
    <row r="737" spans="1:2">
      <c r="A737" s="12"/>
      <c r="B737" s="12"/>
    </row>
    <row r="738" spans="1:2">
      <c r="A738" s="12"/>
      <c r="B738" s="12"/>
    </row>
    <row r="739" spans="1:2">
      <c r="A739" s="12"/>
      <c r="B739" s="12"/>
    </row>
    <row r="740" spans="1:2">
      <c r="A740" s="12"/>
      <c r="B740" s="12"/>
    </row>
    <row r="741" spans="1:2">
      <c r="A741" s="12"/>
      <c r="B741" s="12"/>
    </row>
    <row r="742" spans="1:2">
      <c r="A742" s="12"/>
      <c r="B742" s="12"/>
    </row>
    <row r="743" spans="1:2">
      <c r="A743" s="12"/>
      <c r="B743" s="12"/>
    </row>
    <row r="744" spans="1:2">
      <c r="A744" s="12"/>
      <c r="B744" s="12"/>
    </row>
    <row r="745" spans="1:2">
      <c r="A745" s="12"/>
      <c r="B745" s="12"/>
    </row>
    <row r="746" spans="1:2">
      <c r="A746" s="12"/>
      <c r="B746" s="12"/>
    </row>
    <row r="747" spans="1:2">
      <c r="A747" s="12"/>
      <c r="B747" s="12"/>
    </row>
    <row r="748" spans="1:2">
      <c r="A748" s="12"/>
      <c r="B748" s="12"/>
    </row>
    <row r="749" spans="1:2">
      <c r="A749" s="12"/>
      <c r="B749" s="12"/>
    </row>
    <row r="750" spans="1:2">
      <c r="A750" s="12"/>
      <c r="B750" s="12"/>
    </row>
    <row r="751" spans="1:2">
      <c r="A751" s="12"/>
      <c r="B751" s="12"/>
    </row>
    <row r="752" spans="1:2">
      <c r="A752" s="12"/>
      <c r="B752" s="12"/>
    </row>
    <row r="753" spans="1:2">
      <c r="A753" s="12"/>
      <c r="B753" s="12"/>
    </row>
    <row r="754" spans="1:2">
      <c r="A754" s="12"/>
      <c r="B754" s="12"/>
    </row>
    <row r="755" spans="1:2">
      <c r="A755" s="12"/>
      <c r="B755" s="12"/>
    </row>
    <row r="756" spans="1:2">
      <c r="A756" s="12"/>
      <c r="B756" s="12"/>
    </row>
    <row r="757" spans="1:2">
      <c r="A757" s="12"/>
      <c r="B757" s="12"/>
    </row>
    <row r="758" spans="1:2">
      <c r="A758" s="12"/>
      <c r="B758" s="12"/>
    </row>
    <row r="759" spans="1:2">
      <c r="A759" s="12"/>
      <c r="B759" s="12"/>
    </row>
    <row r="760" spans="1:2">
      <c r="A760" s="12"/>
      <c r="B760" s="12"/>
    </row>
    <row r="761" spans="1:2">
      <c r="A761" s="12"/>
      <c r="B761" s="12"/>
    </row>
    <row r="762" spans="1:2">
      <c r="A762" s="12"/>
      <c r="B762" s="12"/>
    </row>
    <row r="763" spans="1:2">
      <c r="A763" s="12"/>
      <c r="B763" s="12"/>
    </row>
    <row r="764" spans="1:2">
      <c r="A764" s="12"/>
      <c r="B764" s="12"/>
    </row>
    <row r="765" spans="1:2">
      <c r="A765" s="12"/>
      <c r="B765" s="12"/>
    </row>
    <row r="766" spans="1:2">
      <c r="A766" s="12"/>
      <c r="B766" s="12"/>
    </row>
    <row r="767" spans="1:2">
      <c r="A767" s="12"/>
      <c r="B767" s="12"/>
    </row>
    <row r="768" spans="1:2">
      <c r="A768" s="12"/>
      <c r="B768" s="12"/>
    </row>
    <row r="769" spans="1:2">
      <c r="A769" s="12"/>
      <c r="B769" s="12"/>
    </row>
    <row r="770" spans="1:2">
      <c r="A770" s="12"/>
      <c r="B770" s="12"/>
    </row>
    <row r="771" spans="1:2">
      <c r="A771" s="12"/>
      <c r="B771" s="12"/>
    </row>
    <row r="772" spans="1:2">
      <c r="A772" s="12"/>
      <c r="B772" s="12"/>
    </row>
    <row r="773" spans="1:2">
      <c r="A773" s="12"/>
      <c r="B773" s="12"/>
    </row>
    <row r="774" spans="1:2">
      <c r="A774" s="12"/>
      <c r="B774" s="12"/>
    </row>
    <row r="775" spans="1:2">
      <c r="A775" s="12"/>
      <c r="B775" s="12"/>
    </row>
    <row r="776" spans="1:2">
      <c r="A776" s="12"/>
      <c r="B776" s="12"/>
    </row>
    <row r="777" spans="1:2">
      <c r="A777" s="12"/>
      <c r="B777" s="12"/>
    </row>
    <row r="778" spans="1:2">
      <c r="A778" s="12"/>
      <c r="B778" s="12"/>
    </row>
    <row r="779" spans="1:2">
      <c r="A779" s="12"/>
      <c r="B779" s="12"/>
    </row>
    <row r="780" spans="1:2">
      <c r="A780" s="12"/>
      <c r="B780" s="12"/>
    </row>
    <row r="781" spans="1:2">
      <c r="A781" s="12"/>
      <c r="B781" s="12"/>
    </row>
    <row r="782" spans="1:2">
      <c r="A782" s="12"/>
      <c r="B782" s="12"/>
    </row>
    <row r="783" spans="1:2">
      <c r="A783" s="12"/>
      <c r="B783" s="12"/>
    </row>
    <row r="784" spans="1:2">
      <c r="A784" s="12"/>
      <c r="B784" s="12"/>
    </row>
    <row r="785" spans="1:2">
      <c r="A785" s="12"/>
      <c r="B785" s="12"/>
    </row>
    <row r="786" spans="1:2">
      <c r="A786" s="12"/>
      <c r="B786" s="12"/>
    </row>
    <row r="787" spans="1:2">
      <c r="A787" s="12"/>
      <c r="B787" s="12"/>
    </row>
    <row r="788" spans="1:2">
      <c r="A788" s="12"/>
      <c r="B788" s="12"/>
    </row>
    <row r="789" spans="1:2">
      <c r="A789" s="12"/>
      <c r="B789" s="12"/>
    </row>
    <row r="790" spans="1:2">
      <c r="A790" s="12"/>
      <c r="B790" s="12"/>
    </row>
    <row r="791" spans="1:2">
      <c r="A791" s="12"/>
      <c r="B791" s="12"/>
    </row>
    <row r="792" spans="1:2">
      <c r="A792" s="12"/>
      <c r="B792" s="12"/>
    </row>
    <row r="793" spans="1:2">
      <c r="A793" s="12"/>
      <c r="B793" s="12"/>
    </row>
    <row r="794" spans="1:2">
      <c r="A794" s="12"/>
      <c r="B794" s="12"/>
    </row>
    <row r="795" spans="1:2">
      <c r="A795" s="12"/>
      <c r="B795" s="12"/>
    </row>
    <row r="796" spans="1:2">
      <c r="A796" s="12"/>
      <c r="B796" s="12"/>
    </row>
    <row r="797" spans="1:2">
      <c r="A797" s="12"/>
      <c r="B797" s="12"/>
    </row>
    <row r="798" spans="1:2">
      <c r="A798" s="12"/>
      <c r="B798" s="12"/>
    </row>
    <row r="799" spans="1:2">
      <c r="A799" s="12"/>
      <c r="B799" s="12"/>
    </row>
    <row r="800" spans="1:2">
      <c r="A800" s="12"/>
      <c r="B800" s="12"/>
    </row>
    <row r="801" spans="1:2">
      <c r="A801" s="12"/>
      <c r="B801" s="12"/>
    </row>
    <row r="802" spans="1:2">
      <c r="A802" s="12"/>
      <c r="B802" s="12"/>
    </row>
    <row r="803" spans="1:2">
      <c r="A803" s="12"/>
      <c r="B803" s="12"/>
    </row>
    <row r="804" spans="1:2">
      <c r="A804" s="12"/>
      <c r="B804" s="12"/>
    </row>
    <row r="805" spans="1:2">
      <c r="A805" s="12"/>
      <c r="B805" s="12"/>
    </row>
    <row r="806" spans="1:2">
      <c r="A806" s="12"/>
      <c r="B806" s="12"/>
    </row>
    <row r="807" spans="1:2">
      <c r="A807" s="12"/>
      <c r="B807" s="12"/>
    </row>
    <row r="808" spans="1:2">
      <c r="A808" s="12"/>
      <c r="B808" s="12"/>
    </row>
    <row r="809" spans="1:2">
      <c r="A809" s="12"/>
      <c r="B809" s="12"/>
    </row>
    <row r="810" spans="1:2">
      <c r="A810" s="12"/>
      <c r="B810" s="12"/>
    </row>
    <row r="811" spans="1:2">
      <c r="A811" s="12"/>
      <c r="B811" s="12"/>
    </row>
    <row r="812" spans="1:2">
      <c r="A812" s="12"/>
      <c r="B812" s="12"/>
    </row>
    <row r="813" spans="1:2">
      <c r="A813" s="12"/>
      <c r="B813" s="12"/>
    </row>
    <row r="814" spans="1:2">
      <c r="A814" s="12"/>
      <c r="B814" s="12"/>
    </row>
    <row r="815" spans="1:2">
      <c r="A815" s="12"/>
      <c r="B815" s="12"/>
    </row>
    <row r="816" spans="1:2">
      <c r="A816" s="12"/>
      <c r="B816" s="12"/>
    </row>
    <row r="817" spans="1:2">
      <c r="A817" s="12"/>
      <c r="B817" s="12"/>
    </row>
    <row r="818" spans="1:2">
      <c r="A818" s="12"/>
      <c r="B818" s="12"/>
    </row>
    <row r="819" spans="1:2">
      <c r="A819" s="12"/>
      <c r="B819" s="12"/>
    </row>
    <row r="820" spans="1:2">
      <c r="A820" s="12"/>
      <c r="B820" s="12"/>
    </row>
    <row r="821" spans="1:2">
      <c r="A821" s="12"/>
      <c r="B821" s="12"/>
    </row>
    <row r="822" spans="1:2">
      <c r="A822" s="12"/>
      <c r="B822" s="12"/>
    </row>
    <row r="823" spans="1:2">
      <c r="A823" s="12"/>
      <c r="B823" s="12"/>
    </row>
    <row r="824" spans="1:2">
      <c r="A824" s="12"/>
      <c r="B824" s="12"/>
    </row>
    <row r="825" spans="1:2">
      <c r="A825" s="12"/>
      <c r="B825" s="12"/>
    </row>
    <row r="826" spans="1:2">
      <c r="A826" s="12"/>
      <c r="B826" s="12"/>
    </row>
    <row r="827" spans="1:2">
      <c r="A827" s="12"/>
      <c r="B827" s="12"/>
    </row>
    <row r="828" spans="1:2">
      <c r="A828" s="12"/>
      <c r="B828" s="12"/>
    </row>
    <row r="829" spans="1:2">
      <c r="A829" s="12"/>
      <c r="B829" s="12"/>
    </row>
    <row r="830" spans="1:2">
      <c r="A830" s="12"/>
      <c r="B830" s="12"/>
    </row>
    <row r="831" spans="1:2">
      <c r="A831" s="12"/>
      <c r="B831" s="12"/>
    </row>
    <row r="832" spans="1:2">
      <c r="A832" s="12"/>
      <c r="B832" s="12"/>
    </row>
    <row r="833" spans="1:2">
      <c r="A833" s="12"/>
      <c r="B833" s="12"/>
    </row>
    <row r="834" spans="1:2">
      <c r="A834" s="12"/>
      <c r="B834" s="12"/>
    </row>
    <row r="835" spans="1:2">
      <c r="A835" s="12"/>
      <c r="B835" s="12"/>
    </row>
    <row r="836" spans="1:2">
      <c r="A836" s="12"/>
      <c r="B836" s="12"/>
    </row>
    <row r="837" spans="1:2">
      <c r="A837" s="12"/>
      <c r="B837" s="12"/>
    </row>
    <row r="838" spans="1:2">
      <c r="A838" s="12"/>
      <c r="B838" s="12"/>
    </row>
    <row r="839" spans="1:2">
      <c r="A839" s="12"/>
      <c r="B839" s="12"/>
    </row>
    <row r="840" spans="1:2">
      <c r="A840" s="12"/>
      <c r="B840" s="12"/>
    </row>
    <row r="841" spans="1:2">
      <c r="A841" s="12"/>
      <c r="B841" s="12"/>
    </row>
    <row r="842" spans="1:2">
      <c r="A842" s="12"/>
      <c r="B842" s="12"/>
    </row>
    <row r="843" spans="1:2">
      <c r="A843" s="12"/>
      <c r="B843" s="12"/>
    </row>
    <row r="844" spans="1:2">
      <c r="A844" s="12"/>
      <c r="B844" s="12"/>
    </row>
    <row r="845" spans="1:2">
      <c r="A845" s="12"/>
      <c r="B845" s="12"/>
    </row>
    <row r="846" spans="1:2">
      <c r="A846" s="12"/>
      <c r="B846" s="12"/>
    </row>
    <row r="847" spans="1:2">
      <c r="A847" s="12"/>
      <c r="B847" s="12"/>
    </row>
    <row r="848" spans="1:2">
      <c r="A848" s="12"/>
      <c r="B848" s="12"/>
    </row>
    <row r="849" spans="1:2">
      <c r="A849" s="12"/>
      <c r="B849" s="12"/>
    </row>
    <row r="850" spans="1:2">
      <c r="A850" s="12"/>
      <c r="B850" s="12"/>
    </row>
    <row r="851" spans="1:2">
      <c r="A851" s="12"/>
      <c r="B851" s="12"/>
    </row>
    <row r="852" spans="1:2">
      <c r="A852" s="12"/>
      <c r="B852" s="12"/>
    </row>
    <row r="853" spans="1:2">
      <c r="A853" s="12"/>
      <c r="B853" s="12"/>
    </row>
    <row r="854" spans="1:2">
      <c r="A854" s="12"/>
      <c r="B854" s="12"/>
    </row>
    <row r="855" spans="1:2">
      <c r="A855" s="12"/>
      <c r="B855" s="12"/>
    </row>
    <row r="856" spans="1:2">
      <c r="A856" s="12"/>
      <c r="B856" s="12"/>
    </row>
    <row r="857" spans="1:2">
      <c r="A857" s="12"/>
      <c r="B857" s="12"/>
    </row>
    <row r="858" spans="1:2">
      <c r="A858" s="12"/>
      <c r="B858" s="12"/>
    </row>
    <row r="859" spans="1:2">
      <c r="A859" s="12"/>
      <c r="B859" s="12"/>
    </row>
    <row r="860" spans="1:2">
      <c r="A860" s="12"/>
      <c r="B860" s="12"/>
    </row>
    <row r="861" spans="1:2">
      <c r="A861" s="12"/>
      <c r="B861" s="12"/>
    </row>
    <row r="862" spans="1:2">
      <c r="A862" s="12"/>
      <c r="B862" s="12"/>
    </row>
    <row r="863" spans="1:2">
      <c r="A863" s="12"/>
      <c r="B863" s="12"/>
    </row>
    <row r="864" spans="1:2">
      <c r="A864" s="12"/>
      <c r="B864" s="12"/>
    </row>
    <row r="865" spans="1:2">
      <c r="A865" s="12"/>
      <c r="B865" s="12"/>
    </row>
    <row r="866" spans="1:2">
      <c r="A866" s="12"/>
      <c r="B866" s="12"/>
    </row>
    <row r="867" spans="1:2">
      <c r="A867" s="12"/>
      <c r="B867" s="12"/>
    </row>
    <row r="868" spans="1:2">
      <c r="A868" s="12"/>
      <c r="B868" s="12"/>
    </row>
    <row r="869" spans="1:2">
      <c r="A869" s="12"/>
      <c r="B869" s="12"/>
    </row>
    <row r="870" spans="1:2">
      <c r="A870" s="12"/>
      <c r="B870" s="12"/>
    </row>
    <row r="871" spans="1:2">
      <c r="A871" s="12"/>
      <c r="B871" s="12"/>
    </row>
    <row r="872" spans="1:2">
      <c r="A872" s="12"/>
      <c r="B872" s="12"/>
    </row>
    <row r="873" spans="1:2">
      <c r="A873" s="12"/>
      <c r="B873" s="12"/>
    </row>
    <row r="874" spans="1:2">
      <c r="A874" s="12"/>
      <c r="B874" s="12"/>
    </row>
    <row r="875" spans="1:2">
      <c r="A875" s="12"/>
      <c r="B875" s="12"/>
    </row>
    <row r="876" spans="1:2">
      <c r="A876" s="12"/>
      <c r="B876" s="12"/>
    </row>
    <row r="877" spans="1:2">
      <c r="A877" s="12"/>
      <c r="B877" s="12"/>
    </row>
    <row r="878" spans="1:2">
      <c r="A878" s="12"/>
      <c r="B878" s="12"/>
    </row>
    <row r="879" spans="1:2">
      <c r="A879" s="12"/>
      <c r="B879" s="12"/>
    </row>
    <row r="880" spans="1:2">
      <c r="A880" s="12"/>
      <c r="B880" s="12"/>
    </row>
    <row r="881" spans="1:2">
      <c r="A881" s="12"/>
      <c r="B881" s="12"/>
    </row>
    <row r="882" spans="1:2">
      <c r="A882" s="12"/>
      <c r="B882" s="12"/>
    </row>
    <row r="883" spans="1:2">
      <c r="A883" s="12"/>
      <c r="B883" s="12"/>
    </row>
    <row r="884" spans="1:2">
      <c r="A884" s="12"/>
      <c r="B884" s="12"/>
    </row>
    <row r="885" spans="1:2">
      <c r="A885" s="12"/>
      <c r="B885" s="12"/>
    </row>
    <row r="886" spans="1:2">
      <c r="A886" s="12"/>
      <c r="B886" s="12"/>
    </row>
    <row r="887" spans="1:2">
      <c r="A887" s="12"/>
      <c r="B887" s="12"/>
    </row>
    <row r="888" spans="1:2">
      <c r="A888" s="12"/>
      <c r="B888" s="12"/>
    </row>
    <row r="889" spans="1:2">
      <c r="A889" s="12"/>
      <c r="B889" s="12"/>
    </row>
    <row r="890" spans="1:2">
      <c r="A890" s="12"/>
      <c r="B890" s="12"/>
    </row>
    <row r="891" spans="1:2">
      <c r="A891" s="12"/>
      <c r="B891" s="12"/>
    </row>
    <row r="892" spans="1:2">
      <c r="A892" s="12"/>
      <c r="B892" s="12"/>
    </row>
    <row r="893" spans="1:2">
      <c r="A893" s="12"/>
      <c r="B893" s="12"/>
    </row>
    <row r="894" spans="1:2">
      <c r="A894" s="12"/>
      <c r="B894" s="12"/>
    </row>
    <row r="895" spans="1:2">
      <c r="A895" s="12"/>
      <c r="B895" s="12"/>
    </row>
    <row r="896" spans="1:2">
      <c r="A896" s="12"/>
      <c r="B896" s="12"/>
    </row>
    <row r="897" spans="1:2">
      <c r="A897" s="12"/>
      <c r="B897" s="12"/>
    </row>
    <row r="898" spans="1:2">
      <c r="A898" s="12"/>
      <c r="B898" s="12"/>
    </row>
    <row r="899" spans="1:2">
      <c r="A899" s="12"/>
      <c r="B899" s="12"/>
    </row>
    <row r="900" spans="1:2">
      <c r="A900" s="12"/>
      <c r="B900" s="12"/>
    </row>
    <row r="901" spans="1:2">
      <c r="A901" s="12"/>
      <c r="B901" s="12"/>
    </row>
    <row r="902" spans="1:2">
      <c r="A902" s="12"/>
      <c r="B902" s="12"/>
    </row>
    <row r="903" spans="1:2">
      <c r="A903" s="12"/>
      <c r="B903" s="12"/>
    </row>
    <row r="904" spans="1:2">
      <c r="A904" s="12"/>
      <c r="B904" s="12"/>
    </row>
    <row r="905" spans="1:2">
      <c r="A905" s="12"/>
      <c r="B905" s="12"/>
    </row>
    <row r="906" spans="1:2">
      <c r="A906" s="12"/>
      <c r="B906" s="12"/>
    </row>
    <row r="907" spans="1:2">
      <c r="A907" s="12"/>
      <c r="B907" s="12"/>
    </row>
    <row r="908" spans="1:2">
      <c r="A908" s="12"/>
      <c r="B908" s="12"/>
    </row>
    <row r="909" spans="1:2">
      <c r="A909" s="12"/>
      <c r="B909" s="12"/>
    </row>
    <row r="910" spans="1:2">
      <c r="A910" s="12"/>
      <c r="B910" s="12"/>
    </row>
    <row r="911" spans="1:2">
      <c r="A911" s="12"/>
      <c r="B911" s="12"/>
    </row>
    <row r="912" spans="1:2">
      <c r="A912" s="12"/>
      <c r="B912" s="12"/>
    </row>
    <row r="913" spans="1:2">
      <c r="A913" s="12"/>
      <c r="B913" s="12"/>
    </row>
    <row r="914" spans="1:2">
      <c r="A914" s="12"/>
      <c r="B914" s="12"/>
    </row>
    <row r="915" spans="1:2">
      <c r="A915" s="12"/>
      <c r="B915" s="12"/>
    </row>
    <row r="916" spans="1:2">
      <c r="A916" s="12"/>
      <c r="B916" s="12"/>
    </row>
    <row r="917" spans="1:2">
      <c r="A917" s="12"/>
      <c r="B917" s="12"/>
    </row>
    <row r="918" spans="1:2">
      <c r="A918" s="12"/>
      <c r="B918" s="12"/>
    </row>
    <row r="919" spans="1:2">
      <c r="A919" s="12"/>
      <c r="B919" s="12"/>
    </row>
    <row r="920" spans="1:2">
      <c r="A920" s="12"/>
      <c r="B920" s="12"/>
    </row>
    <row r="921" spans="1:2">
      <c r="A921" s="12"/>
      <c r="B921" s="12"/>
    </row>
    <row r="922" spans="1:2">
      <c r="A922" s="12"/>
      <c r="B922" s="12"/>
    </row>
    <row r="923" spans="1:2">
      <c r="A923" s="12"/>
      <c r="B923" s="12"/>
    </row>
    <row r="924" spans="1:2">
      <c r="A924" s="12"/>
      <c r="B924" s="12"/>
    </row>
    <row r="925" spans="1:2">
      <c r="A925" s="12"/>
      <c r="B925" s="12"/>
    </row>
    <row r="926" spans="1:2">
      <c r="A926" s="12"/>
      <c r="B926" s="12"/>
    </row>
    <row r="927" spans="1:2">
      <c r="A927" s="12"/>
      <c r="B927" s="12"/>
    </row>
    <row r="928" spans="1:2">
      <c r="A928" s="12"/>
      <c r="B928" s="12"/>
    </row>
    <row r="929" spans="1:2">
      <c r="A929" s="12"/>
      <c r="B929" s="12"/>
    </row>
    <row r="930" spans="1:2">
      <c r="A930" s="12"/>
      <c r="B930" s="12"/>
    </row>
    <row r="931" spans="1:2">
      <c r="A931" s="12"/>
      <c r="B931" s="12"/>
    </row>
    <row r="932" spans="1:2">
      <c r="A932" s="12"/>
      <c r="B932" s="12"/>
    </row>
    <row r="933" spans="1:2">
      <c r="A933" s="12"/>
      <c r="B933" s="12"/>
    </row>
    <row r="934" spans="1:2">
      <c r="A934" s="12"/>
      <c r="B934" s="12"/>
    </row>
    <row r="935" spans="1:2">
      <c r="A935" s="12"/>
      <c r="B935" s="12"/>
    </row>
    <row r="936" spans="1:2">
      <c r="A936" s="12"/>
      <c r="B936" s="12"/>
    </row>
    <row r="937" spans="1:2">
      <c r="A937" s="12"/>
      <c r="B937" s="12"/>
    </row>
    <row r="938" spans="1:2">
      <c r="A938" s="12"/>
      <c r="B938" s="12"/>
    </row>
    <row r="939" spans="1:2">
      <c r="A939" s="12"/>
      <c r="B939" s="12"/>
    </row>
    <row r="940" spans="1:2">
      <c r="A940" s="12"/>
      <c r="B940" s="12"/>
    </row>
    <row r="941" spans="1:2">
      <c r="A941" s="12"/>
      <c r="B941" s="12"/>
    </row>
    <row r="942" spans="1:2">
      <c r="A942" s="12"/>
      <c r="B942" s="12"/>
    </row>
    <row r="943" spans="1:2">
      <c r="A943" s="12"/>
      <c r="B943" s="12"/>
    </row>
    <row r="944" spans="1:2">
      <c r="A944" s="12"/>
      <c r="B944" s="12"/>
    </row>
    <row r="945" spans="1:2">
      <c r="A945" s="12"/>
      <c r="B945" s="12"/>
    </row>
    <row r="946" spans="1:2">
      <c r="A946" s="12"/>
      <c r="B946" s="12"/>
    </row>
    <row r="947" spans="1:2">
      <c r="A947" s="12"/>
      <c r="B947" s="12"/>
    </row>
    <row r="948" spans="1:2">
      <c r="A948" s="12"/>
      <c r="B948" s="12"/>
    </row>
    <row r="949" spans="1:2">
      <c r="A949" s="12"/>
      <c r="B949" s="12"/>
    </row>
    <row r="950" spans="1:2">
      <c r="A950" s="12"/>
      <c r="B950" s="12"/>
    </row>
    <row r="951" spans="1:2">
      <c r="A951" s="12"/>
      <c r="B951" s="12"/>
    </row>
    <row r="952" spans="1:2">
      <c r="A952" s="12"/>
      <c r="B952" s="12"/>
    </row>
    <row r="953" spans="1:2">
      <c r="A953" s="12"/>
      <c r="B953" s="12"/>
    </row>
    <row r="954" spans="1:2">
      <c r="A954" s="12"/>
      <c r="B954" s="12"/>
    </row>
    <row r="955" spans="1:2">
      <c r="A955" s="12"/>
      <c r="B955" s="12"/>
    </row>
    <row r="956" spans="1:2">
      <c r="A956" s="12"/>
      <c r="B956" s="12"/>
    </row>
    <row r="957" spans="1:2">
      <c r="A957" s="12"/>
      <c r="B957" s="12"/>
    </row>
    <row r="958" spans="1:2">
      <c r="A958" s="12"/>
      <c r="B958" s="12"/>
    </row>
    <row r="959" spans="1:2">
      <c r="A959" s="12"/>
      <c r="B959" s="12"/>
    </row>
    <row r="960" spans="1:2">
      <c r="A960" s="12"/>
      <c r="B960" s="12"/>
    </row>
    <row r="961" spans="1:2">
      <c r="A961" s="12"/>
      <c r="B961" s="12"/>
    </row>
    <row r="962" spans="1:2">
      <c r="A962" s="12"/>
      <c r="B962" s="12"/>
    </row>
    <row r="963" spans="1:2">
      <c r="A963" s="12"/>
      <c r="B963" s="12"/>
    </row>
    <row r="964" spans="1:2">
      <c r="A964" s="12"/>
      <c r="B964" s="12"/>
    </row>
    <row r="965" spans="1:2">
      <c r="A965" s="12"/>
      <c r="B965" s="12"/>
    </row>
    <row r="966" spans="1:2">
      <c r="A966" s="12"/>
      <c r="B966" s="12"/>
    </row>
    <row r="967" spans="1:2">
      <c r="A967" s="12"/>
      <c r="B967" s="12"/>
    </row>
    <row r="968" spans="1:2">
      <c r="A968" s="12"/>
      <c r="B968" s="12"/>
    </row>
    <row r="969" spans="1:2">
      <c r="A969" s="12"/>
      <c r="B969" s="12"/>
    </row>
    <row r="970" spans="1:2">
      <c r="A970" s="12"/>
      <c r="B970" s="12"/>
    </row>
    <row r="971" spans="1:2">
      <c r="A971" s="12"/>
      <c r="B971" s="12"/>
    </row>
    <row r="972" spans="1:2">
      <c r="A972" s="12"/>
      <c r="B972" s="12"/>
    </row>
    <row r="973" spans="1:2">
      <c r="A973" s="12"/>
      <c r="B973" s="12"/>
    </row>
    <row r="974" spans="1:2">
      <c r="A974" s="12"/>
      <c r="B974" s="12"/>
    </row>
    <row r="975" spans="1:2">
      <c r="A975" s="12"/>
      <c r="B975" s="12"/>
    </row>
    <row r="976" spans="1:2">
      <c r="A976" s="12"/>
      <c r="B976" s="12"/>
    </row>
    <row r="977" spans="1:2">
      <c r="A977" s="12"/>
      <c r="B977" s="12"/>
    </row>
    <row r="978" spans="1:2">
      <c r="A978" s="12"/>
      <c r="B978" s="12"/>
    </row>
    <row r="979" spans="1:2">
      <c r="A979" s="12"/>
      <c r="B979" s="12"/>
    </row>
    <row r="980" spans="1:2">
      <c r="A980" s="12"/>
      <c r="B980" s="12"/>
    </row>
    <row r="981" spans="1:2">
      <c r="A981" s="12"/>
      <c r="B981" s="12"/>
    </row>
    <row r="982" spans="1:2">
      <c r="A982" s="12"/>
      <c r="B982" s="12"/>
    </row>
    <row r="983" spans="1:2">
      <c r="A983" s="12"/>
      <c r="B983" s="12"/>
    </row>
    <row r="984" spans="1:2">
      <c r="A984" s="12"/>
      <c r="B984" s="12"/>
    </row>
    <row r="985" spans="1:2">
      <c r="A985" s="12"/>
      <c r="B985" s="12"/>
    </row>
    <row r="986" spans="1:2">
      <c r="A986" s="12"/>
      <c r="B986" s="12"/>
    </row>
    <row r="987" spans="1:2">
      <c r="A987" s="12"/>
      <c r="B987" s="12"/>
    </row>
    <row r="988" spans="1:2">
      <c r="A988" s="12"/>
      <c r="B988" s="12"/>
    </row>
    <row r="989" spans="1:2">
      <c r="A989" s="12"/>
      <c r="B989" s="12"/>
    </row>
    <row r="990" spans="1:2">
      <c r="A990" s="12"/>
      <c r="B990" s="12"/>
    </row>
    <row r="991" spans="1:2">
      <c r="A991" s="12"/>
      <c r="B991" s="12"/>
    </row>
    <row r="992" spans="1:2">
      <c r="A992" s="12"/>
      <c r="B992" s="12"/>
    </row>
    <row r="993" spans="1:2">
      <c r="A993" s="12"/>
      <c r="B993" s="12"/>
    </row>
    <row r="994" spans="1:2">
      <c r="A994" s="12"/>
      <c r="B994" s="12"/>
    </row>
    <row r="995" spans="1:2">
      <c r="A995" s="12"/>
      <c r="B995" s="12"/>
    </row>
    <row r="996" spans="1:2">
      <c r="A996" s="12"/>
      <c r="B996" s="12"/>
    </row>
    <row r="997" spans="1:2">
      <c r="A997" s="12"/>
      <c r="B997" s="12"/>
    </row>
    <row r="998" spans="1:2">
      <c r="A998" s="12"/>
      <c r="B998" s="12"/>
    </row>
    <row r="999" spans="1:2">
      <c r="A999" s="12"/>
      <c r="B999" s="12"/>
    </row>
    <row r="1000" spans="1:2">
      <c r="A1000" s="12"/>
      <c r="B1000" s="12"/>
    </row>
    <row r="1001" spans="1:2">
      <c r="A1001" s="12"/>
      <c r="B1001" s="12"/>
    </row>
    <row r="1002" spans="1:2">
      <c r="A1002" s="12"/>
      <c r="B1002" s="12"/>
    </row>
    <row r="1003" spans="1:2">
      <c r="A1003" s="12"/>
      <c r="B1003" s="12"/>
    </row>
    <row r="1004" spans="1:2">
      <c r="A1004" s="12"/>
      <c r="B1004" s="12"/>
    </row>
    <row r="1005" spans="1:2">
      <c r="A1005" s="12"/>
      <c r="B1005" s="12"/>
    </row>
    <row r="1006" spans="1:2">
      <c r="A1006" s="12"/>
      <c r="B1006" s="12"/>
    </row>
    <row r="1007" spans="1:2">
      <c r="A1007" s="12"/>
      <c r="B1007" s="12"/>
    </row>
    <row r="1008" spans="1:2">
      <c r="A1008" s="12"/>
      <c r="B1008" s="12"/>
    </row>
    <row r="1009" spans="1:2">
      <c r="A1009" s="12"/>
      <c r="B1009" s="12"/>
    </row>
    <row r="1010" spans="1:2">
      <c r="A1010" s="12"/>
      <c r="B1010" s="12"/>
    </row>
    <row r="1011" spans="1:2">
      <c r="A1011" s="12"/>
      <c r="B1011" s="12"/>
    </row>
    <row r="1012" spans="1:2">
      <c r="A1012" s="12"/>
      <c r="B1012" s="12"/>
    </row>
    <row r="1013" spans="1:2">
      <c r="A1013" s="12"/>
      <c r="B1013" s="12"/>
    </row>
    <row r="1014" spans="1:2">
      <c r="A1014" s="12"/>
      <c r="B1014" s="12"/>
    </row>
    <row r="1015" spans="1:2">
      <c r="A1015" s="12"/>
      <c r="B1015" s="12"/>
    </row>
    <row r="1016" spans="1:2">
      <c r="A1016" s="12"/>
      <c r="B1016" s="12"/>
    </row>
    <row r="1017" spans="1:2">
      <c r="A1017" s="12"/>
      <c r="B1017" s="12"/>
    </row>
    <row r="1018" spans="1:2">
      <c r="A1018" s="12"/>
      <c r="B1018" s="12"/>
    </row>
    <row r="1019" spans="1:2">
      <c r="A1019" s="12"/>
      <c r="B1019" s="12"/>
    </row>
    <row r="1020" spans="1:2">
      <c r="A1020" s="12"/>
      <c r="B1020" s="12"/>
    </row>
    <row r="1021" spans="1:2">
      <c r="A1021" s="12"/>
      <c r="B1021" s="12"/>
    </row>
    <row r="1022" spans="1:2">
      <c r="A1022" s="12"/>
      <c r="B1022" s="12"/>
    </row>
    <row r="1023" spans="1:2">
      <c r="A1023" s="12"/>
      <c r="B1023" s="12"/>
    </row>
    <row r="1024" spans="1:2">
      <c r="A1024" s="12"/>
      <c r="B1024" s="12"/>
    </row>
    <row r="1025" spans="1:2">
      <c r="A1025" s="12"/>
      <c r="B1025" s="12"/>
    </row>
    <row r="1026" spans="1:2">
      <c r="A1026" s="12"/>
      <c r="B1026" s="12"/>
    </row>
    <row r="1027" spans="1:2">
      <c r="A1027" s="12"/>
      <c r="B1027" s="12"/>
    </row>
    <row r="1028" spans="1:2">
      <c r="A1028" s="12"/>
      <c r="B1028" s="12"/>
    </row>
    <row r="1029" spans="1:2">
      <c r="A1029" s="12"/>
      <c r="B1029" s="12"/>
    </row>
    <row r="1030" spans="1:2">
      <c r="A1030" s="12"/>
      <c r="B1030" s="12"/>
    </row>
    <row r="1031" spans="1:2">
      <c r="A1031" s="12"/>
      <c r="B1031" s="12"/>
    </row>
    <row r="1032" spans="1:2">
      <c r="A1032" s="12"/>
      <c r="B1032" s="12"/>
    </row>
    <row r="1033" spans="1:2">
      <c r="A1033" s="12"/>
      <c r="B1033" s="12"/>
    </row>
    <row r="1034" spans="1:2">
      <c r="A1034" s="12"/>
      <c r="B1034" s="12"/>
    </row>
    <row r="1035" spans="1:2">
      <c r="A1035" s="12"/>
      <c r="B1035" s="12"/>
    </row>
    <row r="1036" spans="1:2">
      <c r="A1036" s="12"/>
      <c r="B1036" s="12"/>
    </row>
    <row r="1037" spans="1:2">
      <c r="A1037" s="12"/>
      <c r="B1037" s="12"/>
    </row>
    <row r="1038" spans="1:2">
      <c r="A1038" s="12"/>
      <c r="B1038" s="12"/>
    </row>
    <row r="1039" spans="1:2">
      <c r="A1039" s="12"/>
      <c r="B1039" s="12"/>
    </row>
    <row r="1040" spans="1:2">
      <c r="A1040" s="12"/>
      <c r="B1040" s="12"/>
    </row>
    <row r="1041" spans="1:2">
      <c r="A1041" s="12"/>
      <c r="B1041" s="12"/>
    </row>
    <row r="1042" spans="1:2">
      <c r="A1042" s="12"/>
      <c r="B1042" s="12"/>
    </row>
    <row r="1043" spans="1:2">
      <c r="A1043" s="12"/>
      <c r="B1043" s="12"/>
    </row>
    <row r="1044" spans="1:2">
      <c r="A1044" s="12"/>
      <c r="B1044" s="12"/>
    </row>
    <row r="1045" spans="1:2">
      <c r="A1045" s="12"/>
      <c r="B1045" s="12"/>
    </row>
    <row r="1046" spans="1:2">
      <c r="A1046" s="12"/>
      <c r="B1046" s="12"/>
    </row>
    <row r="1047" spans="1:2">
      <c r="A1047" s="12"/>
      <c r="B1047" s="12"/>
    </row>
    <row r="1048" spans="1:2">
      <c r="A1048" s="12"/>
      <c r="B1048" s="12"/>
    </row>
    <row r="1049" spans="1:2">
      <c r="A1049" s="12"/>
      <c r="B1049" s="12"/>
    </row>
    <row r="1050" spans="1:2">
      <c r="A1050" s="12"/>
      <c r="B1050" s="12"/>
    </row>
    <row r="1051" spans="1:2">
      <c r="A1051" s="12"/>
      <c r="B1051" s="12"/>
    </row>
    <row r="1052" spans="1:2">
      <c r="A1052" s="12"/>
      <c r="B1052" s="12"/>
    </row>
    <row r="1053" spans="1:2">
      <c r="A1053" s="12"/>
      <c r="B1053" s="12"/>
    </row>
    <row r="1054" spans="1:2">
      <c r="A1054" s="12"/>
      <c r="B1054" s="12"/>
    </row>
    <row r="1055" spans="1:2">
      <c r="A1055" s="12"/>
      <c r="B1055" s="12"/>
    </row>
    <row r="1056" spans="1:2">
      <c r="A1056" s="12"/>
      <c r="B1056" s="12"/>
    </row>
    <row r="1057" spans="1:2">
      <c r="A1057" s="12"/>
      <c r="B1057" s="12"/>
    </row>
    <row r="1058" spans="1:2">
      <c r="A1058" s="12"/>
      <c r="B1058" s="12"/>
    </row>
    <row r="1059" spans="1:2">
      <c r="A1059" s="12"/>
      <c r="B1059" s="12"/>
    </row>
    <row r="1060" spans="1:2">
      <c r="A1060" s="12"/>
      <c r="B1060" s="12"/>
    </row>
    <row r="1061" spans="1:2">
      <c r="A1061" s="12"/>
      <c r="B1061" s="12"/>
    </row>
    <row r="1062" spans="1:2">
      <c r="A1062" s="12"/>
      <c r="B1062" s="12"/>
    </row>
    <row r="1063" spans="1:2">
      <c r="A1063" s="12"/>
      <c r="B1063" s="12"/>
    </row>
    <row r="1064" spans="1:2">
      <c r="A1064" s="12"/>
      <c r="B1064" s="12"/>
    </row>
    <row r="1065" spans="1:2">
      <c r="A1065" s="12"/>
      <c r="B1065" s="12"/>
    </row>
    <row r="1066" spans="1:2">
      <c r="A1066" s="12"/>
      <c r="B1066" s="12"/>
    </row>
    <row r="1067" spans="1:2">
      <c r="A1067" s="12"/>
      <c r="B1067" s="12"/>
    </row>
    <row r="1068" spans="1:2">
      <c r="A1068" s="12"/>
      <c r="B1068" s="12"/>
    </row>
    <row r="1069" spans="1:2">
      <c r="A1069" s="12"/>
      <c r="B1069" s="12"/>
    </row>
    <row r="1070" spans="1:2">
      <c r="A1070" s="12"/>
      <c r="B1070" s="12"/>
    </row>
    <row r="1071" spans="1:2">
      <c r="A1071" s="12"/>
      <c r="B1071" s="12"/>
    </row>
    <row r="1072" spans="1:2">
      <c r="A1072" s="12"/>
      <c r="B1072" s="12"/>
    </row>
    <row r="1073" spans="1:2">
      <c r="A1073" s="12"/>
      <c r="B1073" s="12"/>
    </row>
    <row r="1074" spans="1:2">
      <c r="A1074" s="12"/>
      <c r="B1074" s="12"/>
    </row>
    <row r="1075" spans="1:2">
      <c r="A1075" s="12"/>
      <c r="B1075" s="12"/>
    </row>
    <row r="1076" spans="1:2">
      <c r="A1076" s="12"/>
      <c r="B1076" s="12"/>
    </row>
    <row r="1077" spans="1:2">
      <c r="A1077" s="12"/>
      <c r="B1077" s="12"/>
    </row>
    <row r="1078" spans="1:2">
      <c r="A1078" s="12"/>
      <c r="B1078" s="12"/>
    </row>
    <row r="1079" spans="1:2">
      <c r="A1079" s="12"/>
      <c r="B1079" s="12"/>
    </row>
    <row r="1080" spans="1:2">
      <c r="A1080" s="12"/>
      <c r="B1080" s="12"/>
    </row>
    <row r="1081" spans="1:2">
      <c r="A1081" s="12"/>
      <c r="B1081" s="12"/>
    </row>
    <row r="1082" spans="1:2">
      <c r="A1082" s="12"/>
      <c r="B1082" s="12"/>
    </row>
    <row r="1083" spans="1:2">
      <c r="A1083" s="12"/>
      <c r="B1083" s="12"/>
    </row>
    <row r="1084" spans="1:2">
      <c r="A1084" s="12"/>
      <c r="B1084" s="12"/>
    </row>
    <row r="1085" spans="1:2">
      <c r="A1085" s="12"/>
      <c r="B1085" s="12"/>
    </row>
    <row r="1086" spans="1:2">
      <c r="A1086" s="12"/>
      <c r="B1086" s="12"/>
    </row>
    <row r="1087" spans="1:2">
      <c r="A1087" s="12"/>
      <c r="B1087" s="12"/>
    </row>
    <row r="1088" spans="1:2">
      <c r="A1088" s="12"/>
      <c r="B1088" s="12"/>
    </row>
    <row r="1089" spans="1:2">
      <c r="A1089" s="12"/>
      <c r="B1089" s="12"/>
    </row>
    <row r="1090" spans="1:2">
      <c r="A1090" s="12"/>
      <c r="B1090" s="12"/>
    </row>
    <row r="1091" spans="1:2">
      <c r="A1091" s="12"/>
      <c r="B1091" s="12"/>
    </row>
    <row r="1092" spans="1:2">
      <c r="A1092" s="12"/>
      <c r="B1092" s="12"/>
    </row>
    <row r="1093" spans="1:2">
      <c r="A1093" s="12"/>
      <c r="B1093" s="12"/>
    </row>
    <row r="1094" spans="1:2">
      <c r="A1094" s="12"/>
      <c r="B1094" s="12"/>
    </row>
    <row r="1095" spans="1:2">
      <c r="A1095" s="12"/>
      <c r="B1095" s="12"/>
    </row>
    <row r="1096" spans="1:2">
      <c r="A1096" s="12"/>
      <c r="B1096" s="12"/>
    </row>
    <row r="1097" spans="1:2">
      <c r="A1097" s="12"/>
      <c r="B1097" s="12"/>
    </row>
    <row r="1098" spans="1:2">
      <c r="A1098" s="12"/>
      <c r="B1098" s="12"/>
    </row>
    <row r="1099" spans="1:2">
      <c r="A1099" s="12"/>
      <c r="B1099" s="12"/>
    </row>
    <row r="1100" spans="1:2">
      <c r="A1100" s="12"/>
      <c r="B1100" s="12"/>
    </row>
    <row r="1101" spans="1:2">
      <c r="A1101" s="12"/>
      <c r="B1101" s="12"/>
    </row>
    <row r="1102" spans="1:2">
      <c r="A1102" s="12"/>
      <c r="B1102" s="12"/>
    </row>
    <row r="1103" spans="1:2">
      <c r="A1103" s="12"/>
      <c r="B1103" s="12"/>
    </row>
    <row r="1104" spans="1:2">
      <c r="A1104" s="12"/>
      <c r="B1104" s="12"/>
    </row>
    <row r="1105" spans="1:2">
      <c r="A1105" s="12"/>
      <c r="B1105" s="12"/>
    </row>
    <row r="1106" spans="1:2">
      <c r="A1106" s="12"/>
      <c r="B1106" s="12"/>
    </row>
    <row r="1107" spans="1:2">
      <c r="A1107" s="12"/>
      <c r="B1107" s="12"/>
    </row>
    <row r="1108" spans="1:2">
      <c r="A1108" s="12"/>
      <c r="B1108" s="12"/>
    </row>
    <row r="1109" spans="1:2">
      <c r="A1109" s="12"/>
      <c r="B1109" s="12"/>
    </row>
    <row r="1110" spans="1:2">
      <c r="A1110" s="12"/>
      <c r="B1110" s="12"/>
    </row>
    <row r="1111" spans="1:2">
      <c r="A1111" s="12"/>
      <c r="B1111" s="12"/>
    </row>
    <row r="1112" spans="1:2">
      <c r="A1112" s="12"/>
      <c r="B1112" s="12"/>
    </row>
    <row r="1113" spans="1:2">
      <c r="A1113" s="12"/>
      <c r="B1113" s="12"/>
    </row>
    <row r="1114" spans="1:2">
      <c r="A1114" s="12"/>
      <c r="B1114" s="12"/>
    </row>
    <row r="1115" spans="1:2">
      <c r="A1115" s="12"/>
      <c r="B1115" s="12"/>
    </row>
    <row r="1116" spans="1:2">
      <c r="A1116" s="12"/>
      <c r="B1116" s="12"/>
    </row>
    <row r="1117" spans="1:2">
      <c r="A1117" s="12"/>
      <c r="B1117" s="12"/>
    </row>
    <row r="1118" spans="1:2">
      <c r="A1118" s="12"/>
      <c r="B1118" s="12"/>
    </row>
    <row r="1119" spans="1:2">
      <c r="A1119" s="12"/>
      <c r="B1119" s="12"/>
    </row>
    <row r="1120" spans="1:2">
      <c r="A1120" s="12"/>
      <c r="B1120" s="12"/>
    </row>
    <row r="1121" spans="1:2">
      <c r="A1121" s="12"/>
      <c r="B1121" s="12"/>
    </row>
    <row r="1122" spans="1:2">
      <c r="A1122" s="12"/>
      <c r="B1122" s="12"/>
    </row>
    <row r="1123" spans="1:2">
      <c r="A1123" s="12"/>
      <c r="B1123" s="12"/>
    </row>
    <row r="1124" spans="1:2">
      <c r="A1124" s="12"/>
      <c r="B1124" s="12"/>
    </row>
    <row r="1125" spans="1:2">
      <c r="A1125" s="12"/>
      <c r="B1125" s="12"/>
    </row>
    <row r="1126" spans="1:2">
      <c r="A1126" s="12"/>
      <c r="B1126" s="12"/>
    </row>
    <row r="1127" spans="1:2">
      <c r="A1127" s="12"/>
      <c r="B1127" s="12"/>
    </row>
    <row r="1128" spans="1:2">
      <c r="A1128" s="12"/>
      <c r="B1128" s="12"/>
    </row>
    <row r="1129" spans="1:2">
      <c r="A1129" s="12"/>
      <c r="B1129" s="12"/>
    </row>
    <row r="1130" spans="1:2">
      <c r="A1130" s="12"/>
      <c r="B1130" s="12"/>
    </row>
    <row r="1131" spans="1:2">
      <c r="A1131" s="12"/>
      <c r="B1131" s="12"/>
    </row>
    <row r="1132" spans="1:2">
      <c r="A1132" s="12"/>
      <c r="B1132" s="12"/>
    </row>
    <row r="1133" spans="1:2">
      <c r="A1133" s="12"/>
      <c r="B1133" s="12"/>
    </row>
    <row r="1134" spans="1:2">
      <c r="A1134" s="12"/>
      <c r="B1134" s="12"/>
    </row>
    <row r="1135" spans="1:2">
      <c r="A1135" s="12"/>
      <c r="B1135" s="12"/>
    </row>
    <row r="1136" spans="1:2">
      <c r="A1136" s="12"/>
      <c r="B1136" s="12"/>
    </row>
    <row r="1137" spans="1:2">
      <c r="A1137" s="12"/>
      <c r="B1137" s="12"/>
    </row>
    <row r="1138" spans="1:2">
      <c r="A1138" s="12"/>
      <c r="B1138" s="12"/>
    </row>
    <row r="1139" spans="1:2">
      <c r="A1139" s="12"/>
      <c r="B1139" s="12"/>
    </row>
    <row r="1140" spans="1:2">
      <c r="A1140" s="12"/>
      <c r="B1140" s="12"/>
    </row>
    <row r="1141" spans="1:2">
      <c r="A1141" s="12"/>
      <c r="B1141" s="12"/>
    </row>
    <row r="1142" spans="1:2">
      <c r="A1142" s="12"/>
      <c r="B1142" s="12"/>
    </row>
    <row r="1143" spans="1:2">
      <c r="A1143" s="12"/>
      <c r="B1143" s="12"/>
    </row>
    <row r="1144" spans="1:2">
      <c r="A1144" s="12"/>
      <c r="B1144" s="12"/>
    </row>
    <row r="1145" spans="1:2">
      <c r="A1145" s="12"/>
      <c r="B1145" s="12"/>
    </row>
    <row r="1146" spans="1:2">
      <c r="A1146" s="12"/>
      <c r="B1146" s="12"/>
    </row>
    <row r="1147" spans="1:2">
      <c r="A1147" s="12"/>
      <c r="B1147" s="12"/>
    </row>
    <row r="1148" spans="1:2">
      <c r="A1148" s="12"/>
      <c r="B1148" s="12"/>
    </row>
    <row r="1149" spans="1:2">
      <c r="A1149" s="12"/>
      <c r="B1149" s="12"/>
    </row>
    <row r="1150" spans="1:2">
      <c r="A1150" s="12"/>
      <c r="B1150" s="12"/>
    </row>
    <row r="1151" spans="1:2">
      <c r="A1151" s="12"/>
      <c r="B1151" s="12"/>
    </row>
    <row r="1152" spans="1:2">
      <c r="A1152" s="12"/>
      <c r="B1152" s="12"/>
    </row>
    <row r="1153" spans="1:2">
      <c r="A1153" s="12"/>
      <c r="B1153" s="12"/>
    </row>
    <row r="1154" spans="1:2">
      <c r="A1154" s="12"/>
      <c r="B1154" s="12"/>
    </row>
    <row r="1155" spans="1:2">
      <c r="A1155" s="12"/>
      <c r="B1155" s="12"/>
    </row>
    <row r="1156" spans="1:2">
      <c r="A1156" s="12"/>
      <c r="B1156" s="12"/>
    </row>
    <row r="1157" spans="1:2">
      <c r="A1157" s="12"/>
      <c r="B1157" s="12"/>
    </row>
    <row r="1158" spans="1:2">
      <c r="A1158" s="12"/>
      <c r="B1158" s="12"/>
    </row>
    <row r="1159" spans="1:2">
      <c r="A1159" s="12"/>
      <c r="B1159" s="12"/>
    </row>
    <row r="1160" spans="1:2">
      <c r="A1160" s="12"/>
      <c r="B1160" s="12"/>
    </row>
    <row r="1161" spans="1:2">
      <c r="A1161" s="12"/>
      <c r="B1161" s="12"/>
    </row>
    <row r="1162" spans="1:2">
      <c r="A1162" s="12"/>
      <c r="B1162" s="12"/>
    </row>
    <row r="1163" spans="1:2">
      <c r="A1163" s="12"/>
      <c r="B1163" s="12"/>
    </row>
    <row r="1164" spans="1:2">
      <c r="A1164" s="12"/>
      <c r="B1164" s="12"/>
    </row>
    <row r="1165" spans="1:2">
      <c r="A1165" s="12"/>
      <c r="B1165" s="12"/>
    </row>
    <row r="1166" spans="1:2">
      <c r="A1166" s="12"/>
      <c r="B1166" s="12"/>
    </row>
    <row r="1167" spans="1:2">
      <c r="A1167" s="12"/>
      <c r="B1167" s="12"/>
    </row>
    <row r="1168" spans="1:2">
      <c r="A1168" s="12"/>
      <c r="B1168" s="12"/>
    </row>
    <row r="1169" spans="1:2">
      <c r="A1169" s="12"/>
      <c r="B1169" s="12"/>
    </row>
    <row r="1170" spans="1:2">
      <c r="A1170" s="12"/>
      <c r="B1170" s="12"/>
    </row>
    <row r="1171" spans="1:2">
      <c r="A1171" s="12"/>
      <c r="B1171" s="12"/>
    </row>
    <row r="1172" spans="1:2">
      <c r="A1172" s="12"/>
      <c r="B1172" s="12"/>
    </row>
    <row r="1173" spans="1:2">
      <c r="A1173" s="12"/>
      <c r="B1173" s="12"/>
    </row>
    <row r="1174" spans="1:2">
      <c r="A1174" s="12"/>
      <c r="B1174" s="12"/>
    </row>
    <row r="1175" spans="1:2">
      <c r="A1175" s="12"/>
      <c r="B1175" s="12"/>
    </row>
    <row r="1176" spans="1:2">
      <c r="A1176" s="12"/>
      <c r="B1176" s="12"/>
    </row>
    <row r="1177" spans="1:2">
      <c r="A1177" s="12"/>
      <c r="B1177" s="12"/>
    </row>
    <row r="1178" spans="1:2">
      <c r="A1178" s="12"/>
      <c r="B1178" s="12"/>
    </row>
    <row r="1179" spans="1:2">
      <c r="A1179" s="12"/>
      <c r="B1179" s="12"/>
    </row>
    <row r="1180" spans="1:2">
      <c r="A1180" s="12"/>
      <c r="B1180" s="12"/>
    </row>
    <row r="1181" spans="1:2">
      <c r="A1181" s="12"/>
      <c r="B1181" s="12"/>
    </row>
    <row r="1182" spans="1:2">
      <c r="A1182" s="12"/>
      <c r="B1182" s="12"/>
    </row>
    <row r="1183" spans="1:2">
      <c r="A1183" s="12"/>
      <c r="B1183" s="12"/>
    </row>
    <row r="1184" spans="1:2">
      <c r="A1184" s="12"/>
      <c r="B1184" s="12"/>
    </row>
    <row r="1185" spans="1:2">
      <c r="A1185" s="12"/>
      <c r="B1185" s="12"/>
    </row>
    <row r="1186" spans="1:2">
      <c r="A1186" s="12"/>
      <c r="B1186" s="12"/>
    </row>
    <row r="1187" spans="1:2">
      <c r="A1187" s="12"/>
      <c r="B1187" s="12"/>
    </row>
    <row r="1188" spans="1:2">
      <c r="A1188" s="12"/>
      <c r="B1188" s="12"/>
    </row>
    <row r="1189" spans="1:2">
      <c r="A1189" s="12"/>
      <c r="B1189" s="12"/>
    </row>
    <row r="1190" spans="1:2">
      <c r="A1190" s="12"/>
      <c r="B1190" s="12"/>
    </row>
    <row r="1191" spans="1:2">
      <c r="A1191" s="12"/>
      <c r="B1191" s="12"/>
    </row>
    <row r="1192" spans="1:2">
      <c r="A1192" s="12"/>
      <c r="B1192" s="12"/>
    </row>
    <row r="1193" spans="1:2">
      <c r="A1193" s="12"/>
      <c r="B1193" s="12"/>
    </row>
    <row r="1194" spans="1:2">
      <c r="A1194" s="12"/>
      <c r="B1194" s="12"/>
    </row>
    <row r="1195" spans="1:2">
      <c r="A1195" s="12"/>
      <c r="B1195" s="12"/>
    </row>
    <row r="1196" spans="1:2">
      <c r="A1196" s="12"/>
      <c r="B1196" s="12"/>
    </row>
    <row r="1197" spans="1:2">
      <c r="A1197" s="12"/>
      <c r="B1197" s="12"/>
    </row>
    <row r="1198" spans="1:2">
      <c r="A1198" s="12"/>
      <c r="B1198" s="12"/>
    </row>
    <row r="1199" spans="1:2">
      <c r="A1199" s="12"/>
      <c r="B1199" s="12"/>
    </row>
    <row r="1200" spans="1:2">
      <c r="A1200" s="12"/>
      <c r="B1200" s="12"/>
    </row>
    <row r="1201" spans="1:2">
      <c r="A1201" s="12"/>
      <c r="B1201" s="12"/>
    </row>
    <row r="1202" spans="1:2">
      <c r="A1202" s="12"/>
      <c r="B1202" s="12"/>
    </row>
    <row r="1203" spans="1:2">
      <c r="A1203" s="12"/>
      <c r="B1203" s="12"/>
    </row>
    <row r="1204" spans="1:2">
      <c r="A1204" s="12"/>
      <c r="B1204" s="12"/>
    </row>
    <row r="1205" spans="1:2">
      <c r="A1205" s="12"/>
      <c r="B1205" s="12"/>
    </row>
    <row r="1206" spans="1:2">
      <c r="A1206" s="12"/>
      <c r="B1206" s="12"/>
    </row>
    <row r="1207" spans="1:2">
      <c r="A1207" s="12"/>
      <c r="B1207" s="12"/>
    </row>
    <row r="1208" spans="1:2">
      <c r="A1208" s="12"/>
      <c r="B1208" s="12"/>
    </row>
    <row r="1209" spans="1:2">
      <c r="A1209" s="12"/>
      <c r="B1209" s="12"/>
    </row>
    <row r="1210" spans="1:2">
      <c r="A1210" s="12"/>
      <c r="B1210" s="12"/>
    </row>
    <row r="1211" spans="1:2">
      <c r="A1211" s="12"/>
      <c r="B1211" s="12"/>
    </row>
    <row r="1212" spans="1:2">
      <c r="A1212" s="12"/>
      <c r="B1212" s="12"/>
    </row>
    <row r="1213" spans="1:2">
      <c r="A1213" s="12"/>
      <c r="B1213" s="12"/>
    </row>
    <row r="1214" spans="1:2">
      <c r="A1214" s="12"/>
      <c r="B1214" s="12"/>
    </row>
    <row r="1215" spans="1:2">
      <c r="A1215" s="12"/>
      <c r="B1215" s="12"/>
    </row>
    <row r="1216" spans="1:2">
      <c r="A1216" s="12"/>
      <c r="B1216" s="12"/>
    </row>
    <row r="1217" spans="1:2">
      <c r="A1217" s="12"/>
      <c r="B1217" s="12"/>
    </row>
    <row r="1218" spans="1:2">
      <c r="A1218" s="12"/>
      <c r="B1218" s="12"/>
    </row>
    <row r="1219" spans="1:2">
      <c r="A1219" s="12"/>
      <c r="B1219" s="12"/>
    </row>
    <row r="1220" spans="1:2">
      <c r="A1220" s="12"/>
      <c r="B1220" s="12"/>
    </row>
    <row r="1221" spans="1:2">
      <c r="A1221" s="12"/>
      <c r="B1221" s="12"/>
    </row>
    <row r="1222" spans="1:2">
      <c r="A1222" s="12"/>
      <c r="B1222" s="12"/>
    </row>
    <row r="1223" spans="1:2">
      <c r="A1223" s="12"/>
      <c r="B1223" s="12"/>
    </row>
    <row r="1224" spans="1:2">
      <c r="A1224" s="12"/>
      <c r="B1224" s="12"/>
    </row>
    <row r="1225" spans="1:2">
      <c r="A1225" s="12"/>
      <c r="B1225" s="12"/>
    </row>
    <row r="1226" spans="1:2">
      <c r="A1226" s="12"/>
      <c r="B1226" s="12"/>
    </row>
    <row r="1227" spans="1:2">
      <c r="A1227" s="12"/>
      <c r="B1227" s="12"/>
    </row>
    <row r="1228" spans="1:2">
      <c r="A1228" s="12"/>
      <c r="B1228" s="12"/>
    </row>
    <row r="1229" spans="1:2">
      <c r="A1229" s="12"/>
      <c r="B1229" s="12"/>
    </row>
    <row r="1230" spans="1:2">
      <c r="A1230" s="12"/>
      <c r="B1230" s="12"/>
    </row>
    <row r="1231" spans="1:2">
      <c r="A1231" s="12"/>
      <c r="B1231" s="12"/>
    </row>
    <row r="1232" spans="1:2">
      <c r="A1232" s="12"/>
      <c r="B1232" s="12"/>
    </row>
    <row r="1233" spans="1:2">
      <c r="A1233" s="12"/>
      <c r="B1233" s="12"/>
    </row>
    <row r="1234" spans="1:2">
      <c r="A1234" s="12"/>
      <c r="B1234" s="12"/>
    </row>
    <row r="1235" spans="1:2">
      <c r="A1235" s="12"/>
      <c r="B1235" s="12"/>
    </row>
    <row r="1236" spans="1:2">
      <c r="A1236" s="12"/>
      <c r="B1236" s="12"/>
    </row>
    <row r="1237" spans="1:2">
      <c r="A1237" s="12"/>
      <c r="B1237" s="12"/>
    </row>
    <row r="1238" spans="1:2">
      <c r="A1238" s="12"/>
      <c r="B1238" s="12"/>
    </row>
    <row r="1239" spans="1:2">
      <c r="A1239" s="12"/>
      <c r="B1239" s="12"/>
    </row>
    <row r="1240" spans="1:2">
      <c r="A1240" s="12"/>
      <c r="B1240" s="12"/>
    </row>
    <row r="1241" spans="1:2">
      <c r="A1241" s="12"/>
      <c r="B1241" s="12"/>
    </row>
    <row r="1242" spans="1:2">
      <c r="A1242" s="12"/>
      <c r="B1242" s="12"/>
    </row>
    <row r="1243" spans="1:2">
      <c r="A1243" s="12"/>
      <c r="B1243" s="12"/>
    </row>
    <row r="1244" spans="1:2">
      <c r="A1244" s="12"/>
      <c r="B1244" s="12"/>
    </row>
    <row r="1245" spans="1:2">
      <c r="A1245" s="12"/>
      <c r="B1245" s="12"/>
    </row>
    <row r="1246" spans="1:2">
      <c r="A1246" s="12"/>
      <c r="B1246" s="12"/>
    </row>
    <row r="1247" spans="1:2">
      <c r="A1247" s="12"/>
      <c r="B1247" s="12"/>
    </row>
    <row r="1248" spans="1:2">
      <c r="A1248" s="12"/>
      <c r="B1248" s="12"/>
    </row>
    <row r="1249" spans="1:2">
      <c r="A1249" s="12"/>
      <c r="B1249" s="12"/>
    </row>
    <row r="1250" spans="1:2">
      <c r="A1250" s="12"/>
      <c r="B1250" s="12"/>
    </row>
    <row r="1251" spans="1:2">
      <c r="A1251" s="12"/>
      <c r="B1251" s="12"/>
    </row>
    <row r="1252" spans="1:2">
      <c r="A1252" s="12"/>
      <c r="B1252" s="12"/>
    </row>
    <row r="1253" spans="1:2">
      <c r="A1253" s="12"/>
      <c r="B1253" s="12"/>
    </row>
    <row r="1254" spans="1:2">
      <c r="A1254" s="12"/>
      <c r="B1254" s="12"/>
    </row>
    <row r="1255" spans="1:2">
      <c r="A1255" s="12"/>
      <c r="B1255" s="12"/>
    </row>
    <row r="1256" spans="1:2">
      <c r="A1256" s="12"/>
      <c r="B1256" s="12"/>
    </row>
    <row r="1257" spans="1:2">
      <c r="A1257" s="12"/>
      <c r="B1257" s="12"/>
    </row>
    <row r="1258" spans="1:2">
      <c r="A1258" s="12"/>
      <c r="B1258" s="12"/>
    </row>
    <row r="1259" spans="1:2">
      <c r="A1259" s="12"/>
      <c r="B1259" s="12"/>
    </row>
    <row r="1260" spans="1:2">
      <c r="A1260" s="12"/>
      <c r="B1260" s="12"/>
    </row>
    <row r="1261" spans="1:2">
      <c r="A1261" s="12"/>
      <c r="B1261" s="12"/>
    </row>
    <row r="1262" spans="1:2">
      <c r="A1262" s="12"/>
      <c r="B1262" s="12"/>
    </row>
    <row r="1263" spans="1:2">
      <c r="A1263" s="12"/>
      <c r="B1263" s="12"/>
    </row>
    <row r="1264" spans="1:2">
      <c r="A1264" s="12"/>
      <c r="B1264" s="12"/>
    </row>
    <row r="1265" spans="1:2">
      <c r="A1265" s="12"/>
      <c r="B1265" s="12"/>
    </row>
    <row r="1266" spans="1:2">
      <c r="A1266" s="12"/>
      <c r="B1266" s="12"/>
    </row>
    <row r="1267" spans="1:2">
      <c r="A1267" s="12"/>
      <c r="B1267" s="12"/>
    </row>
    <row r="1268" spans="1:2">
      <c r="A1268" s="12"/>
      <c r="B1268" s="12"/>
    </row>
    <row r="1269" spans="1:2">
      <c r="A1269" s="12"/>
      <c r="B1269" s="12"/>
    </row>
    <row r="1270" spans="1:2">
      <c r="A1270" s="12"/>
      <c r="B1270" s="12"/>
    </row>
    <row r="1271" spans="1:2">
      <c r="A1271" s="12"/>
      <c r="B1271" s="12"/>
    </row>
    <row r="1272" spans="1:2">
      <c r="A1272" s="12"/>
      <c r="B1272" s="12"/>
    </row>
    <row r="1273" spans="1:2">
      <c r="A1273" s="12"/>
      <c r="B1273" s="12"/>
    </row>
    <row r="1274" spans="1:2">
      <c r="A1274" s="12"/>
      <c r="B1274" s="12"/>
    </row>
    <row r="1275" spans="1:2">
      <c r="A1275" s="12"/>
      <c r="B1275" s="12"/>
    </row>
    <row r="1276" spans="1:2">
      <c r="A1276" s="12"/>
      <c r="B1276" s="12"/>
    </row>
    <row r="1277" spans="1:2">
      <c r="A1277" s="12"/>
      <c r="B1277" s="12"/>
    </row>
    <row r="1278" spans="1:2">
      <c r="A1278" s="12"/>
      <c r="B1278" s="12"/>
    </row>
    <row r="1279" spans="1:2">
      <c r="A1279" s="12"/>
      <c r="B1279" s="12"/>
    </row>
    <row r="1280" spans="1:2">
      <c r="A1280" s="12"/>
      <c r="B1280" s="12"/>
    </row>
    <row r="1281" spans="1:2">
      <c r="A1281" s="12"/>
      <c r="B1281" s="12"/>
    </row>
    <row r="1282" spans="1:2">
      <c r="A1282" s="12"/>
      <c r="B1282" s="12"/>
    </row>
    <row r="1283" spans="1:2">
      <c r="A1283" s="12"/>
      <c r="B1283" s="12"/>
    </row>
    <row r="1284" spans="1:2">
      <c r="A1284" s="12"/>
      <c r="B1284" s="12"/>
    </row>
    <row r="1285" spans="1:2">
      <c r="A1285" s="12"/>
      <c r="B1285" s="12"/>
    </row>
    <row r="1286" spans="1:2">
      <c r="A1286" s="12"/>
      <c r="B1286" s="12"/>
    </row>
    <row r="1287" spans="1:2">
      <c r="A1287" s="12"/>
      <c r="B1287" s="12"/>
    </row>
    <row r="1288" spans="1:2">
      <c r="A1288" s="12"/>
      <c r="B1288" s="12"/>
    </row>
    <row r="1289" spans="1:2">
      <c r="A1289" s="12"/>
      <c r="B1289" s="12"/>
    </row>
    <row r="1290" spans="1:2">
      <c r="A1290" s="12"/>
      <c r="B1290" s="12"/>
    </row>
    <row r="1291" spans="1:2">
      <c r="A1291" s="12"/>
      <c r="B1291" s="12"/>
    </row>
    <row r="1292" spans="1:2">
      <c r="A1292" s="12"/>
      <c r="B1292" s="12"/>
    </row>
    <row r="1293" spans="1:2">
      <c r="A1293" s="12"/>
      <c r="B1293" s="12"/>
    </row>
    <row r="1294" spans="1:2">
      <c r="A1294" s="12"/>
      <c r="B1294" s="12"/>
    </row>
    <row r="1295" spans="1:2">
      <c r="A1295" s="12"/>
      <c r="B1295" s="12"/>
    </row>
    <row r="1296" spans="1:2">
      <c r="A1296" s="12"/>
      <c r="B1296" s="12"/>
    </row>
    <row r="1297" spans="1:2">
      <c r="A1297" s="12"/>
      <c r="B1297" s="12"/>
    </row>
    <row r="1298" spans="1:2">
      <c r="A1298" s="12"/>
      <c r="B1298" s="12"/>
    </row>
    <row r="1299" spans="1:2">
      <c r="A1299" s="12"/>
      <c r="B1299" s="12"/>
    </row>
    <row r="1300" spans="1:2">
      <c r="A1300" s="12"/>
      <c r="B1300" s="12"/>
    </row>
    <row r="1301" spans="1:2">
      <c r="A1301" s="12"/>
      <c r="B1301" s="12"/>
    </row>
    <row r="1302" spans="1:2">
      <c r="A1302" s="12"/>
      <c r="B1302" s="12"/>
    </row>
    <row r="1303" spans="1:2">
      <c r="A1303" s="12"/>
      <c r="B1303" s="12"/>
    </row>
    <row r="1304" spans="1:2">
      <c r="A1304" s="12"/>
      <c r="B1304" s="12"/>
    </row>
    <row r="1305" spans="1:2">
      <c r="A1305" s="12"/>
      <c r="B1305" s="12"/>
    </row>
    <row r="1306" spans="1:2">
      <c r="A1306" s="12"/>
      <c r="B1306" s="12"/>
    </row>
    <row r="1307" spans="1:2">
      <c r="A1307" s="12"/>
      <c r="B1307" s="12"/>
    </row>
    <row r="1308" spans="1:2">
      <c r="A1308" s="12"/>
      <c r="B1308" s="12"/>
    </row>
    <row r="1309" spans="1:2">
      <c r="A1309" s="12"/>
      <c r="B1309" s="12"/>
    </row>
    <row r="1310" spans="1:2">
      <c r="A1310" s="12"/>
      <c r="B1310" s="12"/>
    </row>
    <row r="1311" spans="1:2">
      <c r="A1311" s="12"/>
      <c r="B1311" s="12"/>
    </row>
    <row r="1312" spans="1:2">
      <c r="A1312" s="12"/>
      <c r="B1312" s="12"/>
    </row>
    <row r="1313" spans="1:2">
      <c r="A1313" s="12"/>
      <c r="B1313" s="12"/>
    </row>
    <row r="1314" spans="1:2">
      <c r="A1314" s="12"/>
      <c r="B1314" s="12"/>
    </row>
    <row r="1315" spans="1:2">
      <c r="A1315" s="12"/>
      <c r="B1315" s="12"/>
    </row>
    <row r="1316" spans="1:2">
      <c r="A1316" s="12"/>
      <c r="B1316" s="12"/>
    </row>
    <row r="1317" spans="1:2">
      <c r="A1317" s="12"/>
      <c r="B1317" s="12"/>
    </row>
    <row r="1318" spans="1:2">
      <c r="A1318" s="12"/>
      <c r="B1318" s="12"/>
    </row>
    <row r="1319" spans="1:2">
      <c r="A1319" s="12"/>
      <c r="B1319" s="12"/>
    </row>
    <row r="1320" spans="1:2">
      <c r="A1320" s="12"/>
      <c r="B1320" s="12"/>
    </row>
    <row r="1321" spans="1:2">
      <c r="A1321" s="12"/>
      <c r="B1321" s="12"/>
    </row>
    <row r="1322" spans="1:2">
      <c r="A1322" s="12"/>
      <c r="B1322" s="12"/>
    </row>
    <row r="1323" spans="1:2">
      <c r="A1323" s="12"/>
      <c r="B1323" s="12"/>
    </row>
    <row r="1324" spans="1:2">
      <c r="A1324" s="12"/>
      <c r="B1324" s="12"/>
    </row>
    <row r="1325" spans="1:2">
      <c r="A1325" s="12"/>
      <c r="B1325" s="12"/>
    </row>
    <row r="1326" spans="1:2">
      <c r="A1326" s="12"/>
      <c r="B1326" s="12"/>
    </row>
    <row r="1327" spans="1:2">
      <c r="A1327" s="12"/>
      <c r="B1327" s="12"/>
    </row>
    <row r="1328" spans="1:2">
      <c r="A1328" s="12"/>
      <c r="B1328" s="12"/>
    </row>
    <row r="1329" spans="1:2">
      <c r="A1329" s="12"/>
      <c r="B1329" s="12"/>
    </row>
    <row r="1330" spans="1:2">
      <c r="A1330" s="12"/>
      <c r="B1330" s="12"/>
    </row>
    <row r="1331" spans="1:2">
      <c r="A1331" s="12"/>
      <c r="B1331" s="12"/>
    </row>
    <row r="1332" spans="1:2">
      <c r="A1332" s="12"/>
      <c r="B1332" s="12"/>
    </row>
    <row r="1333" spans="1:2">
      <c r="A1333" s="12"/>
      <c r="B1333" s="12"/>
    </row>
    <row r="1334" spans="1:2">
      <c r="A1334" s="12"/>
      <c r="B1334" s="12"/>
    </row>
    <row r="1335" spans="1:2">
      <c r="A1335" s="12"/>
      <c r="B1335" s="12"/>
    </row>
    <row r="1336" spans="1:2">
      <c r="A1336" s="12"/>
      <c r="B1336" s="12"/>
    </row>
    <row r="1337" spans="1:2">
      <c r="A1337" s="12"/>
      <c r="B1337" s="12"/>
    </row>
    <row r="1338" spans="1:2">
      <c r="A1338" s="12"/>
      <c r="B1338" s="12"/>
    </row>
    <row r="1339" spans="1:2">
      <c r="A1339" s="12"/>
      <c r="B1339" s="12"/>
    </row>
    <row r="1340" spans="1:2">
      <c r="A1340" s="12"/>
      <c r="B1340" s="12"/>
    </row>
    <row r="1341" spans="1:2">
      <c r="A1341" s="12"/>
      <c r="B1341" s="12"/>
    </row>
    <row r="1342" spans="1:2">
      <c r="A1342" s="12"/>
      <c r="B1342" s="12"/>
    </row>
    <row r="1343" spans="1:2">
      <c r="A1343" s="12"/>
      <c r="B1343" s="12"/>
    </row>
    <row r="1344" spans="1:2">
      <c r="A1344" s="12"/>
      <c r="B1344" s="12"/>
    </row>
    <row r="1345" spans="1:2">
      <c r="A1345" s="12"/>
      <c r="B1345" s="12"/>
    </row>
    <row r="1346" spans="1:2">
      <c r="A1346" s="12"/>
      <c r="B1346" s="12"/>
    </row>
    <row r="1347" spans="1:2">
      <c r="A1347" s="12"/>
      <c r="B1347" s="12"/>
    </row>
    <row r="1348" spans="1:2">
      <c r="A1348" s="12"/>
      <c r="B1348" s="12"/>
    </row>
    <row r="1349" spans="1:2">
      <c r="A1349" s="12"/>
      <c r="B1349" s="12"/>
    </row>
    <row r="1350" spans="1:2">
      <c r="A1350" s="12"/>
      <c r="B1350" s="12"/>
    </row>
    <row r="1351" spans="1:2">
      <c r="A1351" s="12"/>
      <c r="B1351" s="12"/>
    </row>
    <row r="1352" spans="1:2">
      <c r="A1352" s="12"/>
      <c r="B1352" s="12"/>
    </row>
    <row r="1353" spans="1:2">
      <c r="A1353" s="12"/>
      <c r="B1353" s="12"/>
    </row>
    <row r="1354" spans="1:2">
      <c r="A1354" s="12"/>
      <c r="B1354" s="12"/>
    </row>
    <row r="1355" spans="1:2">
      <c r="A1355" s="12"/>
      <c r="B1355" s="12"/>
    </row>
    <row r="1356" spans="1:2">
      <c r="A1356" s="12"/>
      <c r="B1356" s="12"/>
    </row>
    <row r="1357" spans="1:2">
      <c r="A1357" s="12"/>
      <c r="B1357" s="12"/>
    </row>
    <row r="1358" spans="1:2">
      <c r="A1358" s="12"/>
      <c r="B1358" s="12"/>
    </row>
    <row r="1359" spans="1:2">
      <c r="A1359" s="12"/>
      <c r="B1359" s="12"/>
    </row>
    <row r="1360" spans="1:2">
      <c r="A1360" s="12"/>
      <c r="B1360" s="12"/>
    </row>
    <row r="1361" spans="1:2">
      <c r="A1361" s="12"/>
      <c r="B1361" s="12"/>
    </row>
    <row r="1362" spans="1:2">
      <c r="A1362" s="12"/>
      <c r="B1362" s="12"/>
    </row>
    <row r="1363" spans="1:2">
      <c r="A1363" s="12"/>
      <c r="B1363" s="12"/>
    </row>
    <row r="1364" spans="1:2">
      <c r="A1364" s="12"/>
      <c r="B1364" s="12"/>
    </row>
    <row r="1365" spans="1:2">
      <c r="A1365" s="12"/>
      <c r="B1365" s="12"/>
    </row>
    <row r="1366" spans="1:2">
      <c r="A1366" s="12"/>
      <c r="B1366" s="12"/>
    </row>
    <row r="1367" spans="1:2">
      <c r="A1367" s="12"/>
      <c r="B1367" s="12"/>
    </row>
    <row r="1368" spans="1:2">
      <c r="A1368" s="12"/>
      <c r="B1368" s="12"/>
    </row>
    <row r="1369" spans="1:2">
      <c r="A1369" s="12"/>
      <c r="B1369" s="12"/>
    </row>
    <row r="1370" spans="1:2">
      <c r="A1370" s="12"/>
      <c r="B1370" s="12"/>
    </row>
    <row r="1371" spans="1:2">
      <c r="A1371" s="12"/>
      <c r="B1371" s="12"/>
    </row>
    <row r="1372" spans="1:2">
      <c r="A1372" s="12"/>
      <c r="B1372" s="12"/>
    </row>
    <row r="1373" spans="1:2">
      <c r="A1373" s="12"/>
      <c r="B1373" s="12"/>
    </row>
    <row r="1374" spans="1:2">
      <c r="A1374" s="12"/>
      <c r="B1374" s="12"/>
    </row>
    <row r="1375" spans="1:2">
      <c r="A1375" s="12"/>
      <c r="B1375" s="12"/>
    </row>
    <row r="1376" spans="1:2">
      <c r="A1376" s="12"/>
      <c r="B1376" s="12"/>
    </row>
    <row r="1377" spans="1:2">
      <c r="A1377" s="12"/>
      <c r="B1377" s="12"/>
    </row>
    <row r="1378" spans="1:2">
      <c r="A1378" s="12"/>
      <c r="B1378" s="12"/>
    </row>
    <row r="1379" spans="1:2">
      <c r="A1379" s="12"/>
      <c r="B1379" s="12"/>
    </row>
    <row r="1380" spans="1:2">
      <c r="A1380" s="12"/>
      <c r="B1380" s="12"/>
    </row>
    <row r="1381" spans="1:2">
      <c r="A1381" s="12"/>
      <c r="B1381" s="12"/>
    </row>
    <row r="1382" spans="1:2">
      <c r="A1382" s="12"/>
      <c r="B1382" s="12"/>
    </row>
    <row r="1383" spans="1:2">
      <c r="A1383" s="12"/>
      <c r="B1383" s="12"/>
    </row>
    <row r="1384" spans="1:2">
      <c r="A1384" s="12"/>
      <c r="B1384" s="12"/>
    </row>
    <row r="1385" spans="1:2">
      <c r="A1385" s="12"/>
      <c r="B1385" s="12"/>
    </row>
    <row r="1386" spans="1:2">
      <c r="A1386" s="12"/>
      <c r="B1386" s="12"/>
    </row>
    <row r="1387" spans="1:2">
      <c r="A1387" s="12"/>
      <c r="B1387" s="12"/>
    </row>
    <row r="1388" spans="1:2">
      <c r="A1388" s="12"/>
      <c r="B1388" s="12"/>
    </row>
    <row r="1389" spans="1:2">
      <c r="A1389" s="12"/>
      <c r="B1389" s="12"/>
    </row>
    <row r="1390" spans="1:2">
      <c r="A1390" s="12"/>
      <c r="B1390" s="12"/>
    </row>
    <row r="1391" spans="1:2">
      <c r="A1391" s="12"/>
      <c r="B1391" s="12"/>
    </row>
    <row r="1392" spans="1:2">
      <c r="A1392" s="12"/>
      <c r="B1392" s="12"/>
    </row>
    <row r="1393" spans="1:2">
      <c r="A1393" s="12"/>
      <c r="B1393" s="12"/>
    </row>
    <row r="1394" spans="1:2">
      <c r="A1394" s="12"/>
      <c r="B1394" s="12"/>
    </row>
    <row r="1395" spans="1:2">
      <c r="A1395" s="12"/>
      <c r="B1395" s="12"/>
    </row>
    <row r="1396" spans="1:2">
      <c r="A1396" s="12"/>
      <c r="B1396" s="12"/>
    </row>
    <row r="1397" spans="1:2">
      <c r="A1397" s="12"/>
      <c r="B1397" s="12"/>
    </row>
    <row r="1398" spans="1:2">
      <c r="A1398" s="12"/>
      <c r="B1398" s="12"/>
    </row>
    <row r="1399" spans="1:2">
      <c r="A1399" s="12"/>
      <c r="B1399" s="12"/>
    </row>
    <row r="1400" spans="1:2">
      <c r="A1400" s="12"/>
      <c r="B1400" s="12"/>
    </row>
    <row r="1401" spans="1:2">
      <c r="A1401" s="12"/>
      <c r="B1401" s="12"/>
    </row>
    <row r="1402" spans="1:2">
      <c r="A1402" s="12"/>
      <c r="B1402" s="12"/>
    </row>
  </sheetData>
  <mergeCells count="3">
    <mergeCell ref="A2:B2"/>
    <mergeCell ref="A3:D3"/>
    <mergeCell ref="A1:D1"/>
  </mergeCells>
  <printOptions horizontalCentered="1"/>
  <pageMargins left="0.38" right="0.33" top="0.59055118110236227" bottom="0.98425196850393704" header="0" footer="0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5">
    <pageSetUpPr fitToPage="1"/>
  </sheetPr>
  <dimension ref="A1:I122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24.28515625" style="18" bestFit="1" customWidth="1"/>
    <col min="2" max="8" width="15.7109375" style="18" customWidth="1"/>
    <col min="9" max="9" width="15.7109375" style="374" customWidth="1"/>
    <col min="10" max="10" width="4.5703125" style="18" customWidth="1"/>
    <col min="11" max="16384" width="11.42578125" style="18"/>
  </cols>
  <sheetData>
    <row r="1" spans="1:9" ht="18" customHeight="1">
      <c r="A1" s="1020" t="s">
        <v>676</v>
      </c>
      <c r="B1" s="1021"/>
      <c r="C1" s="1021"/>
      <c r="D1" s="1021"/>
      <c r="E1" s="1021"/>
      <c r="F1" s="1021"/>
      <c r="G1" s="1022"/>
      <c r="H1" s="1022"/>
      <c r="I1" s="1022"/>
    </row>
    <row r="2" spans="1:9" ht="12.75" customHeight="1">
      <c r="A2" s="988"/>
      <c r="B2" s="988"/>
      <c r="C2" s="988"/>
      <c r="D2" s="988"/>
      <c r="E2" s="988"/>
      <c r="F2" s="988"/>
    </row>
    <row r="3" spans="1:9" ht="15">
      <c r="A3" s="993" t="s">
        <v>761</v>
      </c>
      <c r="B3" s="993"/>
      <c r="C3" s="993"/>
      <c r="D3" s="993"/>
      <c r="E3" s="993"/>
      <c r="F3" s="993"/>
      <c r="G3" s="993"/>
      <c r="H3" s="993"/>
      <c r="I3" s="993"/>
    </row>
    <row r="4" spans="1:9" ht="13.5" thickBot="1">
      <c r="A4" s="365"/>
      <c r="B4" s="365"/>
      <c r="C4" s="365"/>
      <c r="D4" s="365"/>
      <c r="E4" s="365"/>
      <c r="F4" s="365"/>
      <c r="G4" s="365"/>
      <c r="H4" s="365"/>
      <c r="I4" s="365"/>
    </row>
    <row r="5" spans="1:9" s="366" customFormat="1" ht="30" customHeight="1">
      <c r="A5" s="989" t="s">
        <v>38</v>
      </c>
      <c r="B5" s="991" t="s">
        <v>169</v>
      </c>
      <c r="C5" s="1045"/>
      <c r="D5" s="1046"/>
      <c r="E5" s="991" t="s">
        <v>159</v>
      </c>
      <c r="F5" s="1046"/>
      <c r="G5" s="991" t="s">
        <v>170</v>
      </c>
      <c r="H5" s="1045"/>
      <c r="I5" s="992"/>
    </row>
    <row r="6" spans="1:9" s="366" customFormat="1" ht="42.75" customHeight="1" thickBot="1">
      <c r="A6" s="990"/>
      <c r="B6" s="403" t="s">
        <v>380</v>
      </c>
      <c r="C6" s="403" t="s">
        <v>672</v>
      </c>
      <c r="D6" s="403" t="s">
        <v>160</v>
      </c>
      <c r="E6" s="403" t="s">
        <v>672</v>
      </c>
      <c r="F6" s="403" t="s">
        <v>160</v>
      </c>
      <c r="G6" s="403" t="s">
        <v>380</v>
      </c>
      <c r="H6" s="403" t="s">
        <v>650</v>
      </c>
      <c r="I6" s="404" t="s">
        <v>160</v>
      </c>
    </row>
    <row r="7" spans="1:9" ht="24" customHeight="1">
      <c r="A7" s="400">
        <v>2017</v>
      </c>
      <c r="B7" s="406">
        <v>148.18</v>
      </c>
      <c r="C7" s="388">
        <v>103.00291950507437</v>
      </c>
      <c r="D7" s="941">
        <v>3.002919505074364E-2</v>
      </c>
      <c r="E7" s="388">
        <v>101.2</v>
      </c>
      <c r="F7" s="941">
        <v>1.2E-2</v>
      </c>
      <c r="G7" s="406">
        <v>146.42292490118578</v>
      </c>
      <c r="H7" s="388">
        <v>101.78154101291935</v>
      </c>
      <c r="I7" s="940">
        <v>1.781541012919341E-2</v>
      </c>
    </row>
    <row r="8" spans="1:9">
      <c r="A8" s="679">
        <v>2018</v>
      </c>
      <c r="B8" s="371">
        <v>153.99081696273757</v>
      </c>
      <c r="C8" s="373">
        <v>107.04213607864421</v>
      </c>
      <c r="D8" s="877">
        <v>3.92145833630555E-2</v>
      </c>
      <c r="E8" s="373">
        <v>100.8</v>
      </c>
      <c r="F8" s="877">
        <v>-3.9525691699605625E-3</v>
      </c>
      <c r="G8" s="371">
        <v>152.76866762176346</v>
      </c>
      <c r="H8" s="373">
        <v>106.19259531611527</v>
      </c>
      <c r="I8" s="878">
        <v>4.3338450757353097E-2</v>
      </c>
    </row>
    <row r="9" spans="1:9" ht="13.5" thickBot="1">
      <c r="A9" s="679">
        <v>2019</v>
      </c>
      <c r="B9" s="371">
        <v>155.53714342189031</v>
      </c>
      <c r="C9" s="373">
        <v>108.11701892248735</v>
      </c>
      <c r="D9" s="877">
        <v>1.0041679690074856E-2</v>
      </c>
      <c r="E9" s="373">
        <v>101.7</v>
      </c>
      <c r="F9" s="877">
        <v>8.9285714285713969E-3</v>
      </c>
      <c r="G9" s="371">
        <v>152.93721083765024</v>
      </c>
      <c r="H9" s="373">
        <v>106.30975311945657</v>
      </c>
      <c r="I9" s="878">
        <v>1.1032577459149095E-3</v>
      </c>
    </row>
    <row r="10" spans="1:9" ht="14.25">
      <c r="A10" s="125"/>
      <c r="B10" s="409"/>
      <c r="C10" s="410"/>
      <c r="D10" s="411"/>
      <c r="E10" s="410"/>
      <c r="F10" s="411"/>
      <c r="G10" s="409"/>
      <c r="H10" s="410"/>
      <c r="I10" s="411"/>
    </row>
    <row r="11" spans="1:9" ht="21">
      <c r="A11" s="678" t="s">
        <v>671</v>
      </c>
      <c r="B11" s="412"/>
      <c r="C11" s="402"/>
      <c r="D11" s="413"/>
      <c r="E11" s="402"/>
      <c r="F11" s="413"/>
      <c r="G11" s="412"/>
      <c r="H11" s="402"/>
      <c r="I11" s="413"/>
    </row>
    <row r="12" spans="1:9" ht="14.25">
      <c r="A12" s="128"/>
      <c r="B12" s="412"/>
      <c r="C12" s="402"/>
      <c r="D12" s="413"/>
      <c r="E12" s="402"/>
      <c r="F12" s="413"/>
      <c r="G12" s="412"/>
      <c r="H12" s="402"/>
      <c r="I12" s="413"/>
    </row>
    <row r="13" spans="1:9">
      <c r="A13" s="374"/>
      <c r="B13" s="412"/>
      <c r="C13" s="402"/>
      <c r="D13" s="402"/>
      <c r="E13" s="413"/>
      <c r="F13" s="412"/>
      <c r="G13" s="402"/>
      <c r="H13" s="413"/>
      <c r="I13" s="18"/>
    </row>
    <row r="14" spans="1:9">
      <c r="A14" s="374"/>
      <c r="B14" s="412"/>
      <c r="C14" s="402"/>
      <c r="D14" s="402"/>
      <c r="E14" s="413"/>
      <c r="F14" s="412"/>
      <c r="G14" s="402"/>
      <c r="H14" s="413"/>
      <c r="I14" s="18"/>
    </row>
    <row r="15" spans="1:9">
      <c r="A15" s="374"/>
      <c r="B15" s="412"/>
      <c r="C15" s="402"/>
      <c r="D15" s="402"/>
      <c r="E15" s="413"/>
      <c r="F15" s="412"/>
      <c r="G15" s="402"/>
      <c r="H15" s="413"/>
      <c r="I15" s="18"/>
    </row>
    <row r="16" spans="1:9">
      <c r="A16" s="374"/>
      <c r="B16" s="412"/>
      <c r="C16" s="402"/>
      <c r="D16" s="402"/>
      <c r="E16" s="413"/>
      <c r="F16" s="412"/>
      <c r="G16" s="402"/>
      <c r="H16" s="413"/>
      <c r="I16" s="18"/>
    </row>
    <row r="17" spans="1:9">
      <c r="A17" s="374"/>
      <c r="B17" s="412"/>
      <c r="C17" s="402"/>
      <c r="D17" s="402"/>
      <c r="E17" s="413"/>
      <c r="F17" s="412"/>
      <c r="G17" s="402"/>
      <c r="H17" s="413"/>
      <c r="I17" s="18"/>
    </row>
    <row r="18" spans="1:9">
      <c r="A18" s="374"/>
      <c r="B18" s="412"/>
      <c r="C18" s="402"/>
      <c r="D18" s="402"/>
      <c r="E18" s="413"/>
      <c r="F18" s="412"/>
      <c r="G18" s="402"/>
      <c r="H18" s="413"/>
      <c r="I18" s="18"/>
    </row>
    <row r="19" spans="1:9">
      <c r="A19" s="374"/>
      <c r="B19" s="412"/>
      <c r="C19" s="402"/>
      <c r="D19" s="402"/>
      <c r="E19" s="413"/>
      <c r="F19" s="412"/>
      <c r="G19" s="402"/>
      <c r="H19" s="413"/>
      <c r="I19" s="18"/>
    </row>
    <row r="20" spans="1:9">
      <c r="A20" s="374"/>
      <c r="B20" s="412"/>
      <c r="C20" s="402"/>
      <c r="D20" s="402"/>
      <c r="E20" s="413"/>
      <c r="F20" s="412"/>
      <c r="G20" s="402"/>
      <c r="H20" s="413"/>
      <c r="I20" s="18"/>
    </row>
    <row r="21" spans="1:9">
      <c r="A21" s="374"/>
      <c r="B21" s="412"/>
      <c r="C21" s="402"/>
      <c r="D21" s="402"/>
      <c r="E21" s="413"/>
      <c r="F21" s="412"/>
      <c r="G21" s="402"/>
      <c r="H21" s="413"/>
      <c r="I21" s="18"/>
    </row>
    <row r="22" spans="1:9">
      <c r="A22" s="374"/>
      <c r="B22" s="412"/>
      <c r="C22" s="402"/>
      <c r="D22" s="402"/>
      <c r="E22" s="413"/>
      <c r="F22" s="412"/>
      <c r="G22" s="402"/>
      <c r="H22" s="413"/>
      <c r="I22" s="18"/>
    </row>
    <row r="23" spans="1:9">
      <c r="A23" s="374"/>
      <c r="B23" s="412"/>
      <c r="C23" s="402"/>
      <c r="D23" s="402"/>
      <c r="E23" s="413"/>
      <c r="F23" s="412"/>
      <c r="G23" s="402"/>
      <c r="H23" s="413"/>
      <c r="I23" s="18"/>
    </row>
    <row r="24" spans="1:9">
      <c r="A24" s="374"/>
      <c r="B24" s="412"/>
      <c r="C24" s="402"/>
      <c r="D24" s="402"/>
      <c r="E24" s="413"/>
      <c r="F24" s="412"/>
      <c r="G24" s="402"/>
      <c r="H24" s="413"/>
      <c r="I24" s="18"/>
    </row>
    <row r="25" spans="1:9">
      <c r="A25" s="374"/>
      <c r="B25" s="412"/>
      <c r="C25" s="402"/>
      <c r="D25" s="402"/>
      <c r="E25" s="413"/>
      <c r="F25" s="412"/>
      <c r="G25" s="402"/>
      <c r="H25" s="413"/>
      <c r="I25" s="18"/>
    </row>
    <row r="26" spans="1:9">
      <c r="A26" s="374"/>
      <c r="B26" s="412"/>
      <c r="C26" s="402"/>
      <c r="D26" s="402"/>
      <c r="E26" s="413"/>
      <c r="F26" s="412"/>
      <c r="G26" s="402"/>
      <c r="H26" s="413"/>
      <c r="I26" s="18"/>
    </row>
    <row r="27" spans="1:9">
      <c r="A27" s="374"/>
      <c r="B27" s="412"/>
      <c r="C27" s="402"/>
      <c r="D27" s="402"/>
      <c r="E27" s="413"/>
      <c r="F27" s="412"/>
      <c r="G27" s="402"/>
      <c r="H27" s="413"/>
      <c r="I27" s="18"/>
    </row>
    <row r="28" spans="1:9">
      <c r="A28" s="374"/>
      <c r="B28" s="412"/>
      <c r="C28" s="402"/>
      <c r="D28" s="402"/>
      <c r="E28" s="413"/>
      <c r="F28" s="412"/>
      <c r="G28" s="402"/>
      <c r="H28" s="413"/>
      <c r="I28" s="18"/>
    </row>
    <row r="29" spans="1:9">
      <c r="A29" s="374"/>
      <c r="B29" s="412"/>
      <c r="C29" s="402"/>
      <c r="D29" s="402"/>
      <c r="E29" s="413"/>
      <c r="F29" s="412"/>
      <c r="G29" s="402"/>
      <c r="H29" s="413"/>
      <c r="I29" s="18"/>
    </row>
    <row r="30" spans="1:9">
      <c r="A30" s="374"/>
      <c r="B30" s="412"/>
      <c r="C30" s="402"/>
      <c r="D30" s="402"/>
      <c r="E30" s="413"/>
      <c r="F30" s="412"/>
      <c r="G30" s="402"/>
      <c r="H30" s="413"/>
      <c r="I30" s="18"/>
    </row>
    <row r="31" spans="1:9">
      <c r="A31" s="374"/>
      <c r="B31" s="412"/>
      <c r="C31" s="402"/>
      <c r="D31" s="402"/>
      <c r="E31" s="413"/>
      <c r="F31" s="412"/>
      <c r="G31" s="402"/>
      <c r="H31" s="413"/>
      <c r="I31" s="18"/>
    </row>
    <row r="32" spans="1:9">
      <c r="A32" s="374"/>
      <c r="B32" s="412"/>
      <c r="C32" s="402"/>
      <c r="D32" s="402"/>
      <c r="E32" s="413"/>
      <c r="F32" s="412"/>
      <c r="G32" s="402"/>
      <c r="H32" s="413"/>
      <c r="I32" s="18"/>
    </row>
    <row r="33" spans="1:9">
      <c r="A33" s="374"/>
      <c r="B33" s="412"/>
      <c r="C33" s="402"/>
      <c r="D33" s="402"/>
      <c r="E33" s="413"/>
      <c r="F33" s="412"/>
      <c r="G33" s="402"/>
      <c r="H33" s="413"/>
      <c r="I33" s="18"/>
    </row>
    <row r="34" spans="1:9">
      <c r="A34" s="374"/>
      <c r="B34" s="412"/>
      <c r="C34" s="402"/>
      <c r="D34" s="402"/>
      <c r="E34" s="413"/>
      <c r="F34" s="412"/>
      <c r="G34" s="402"/>
      <c r="H34" s="413"/>
      <c r="I34" s="18"/>
    </row>
    <row r="35" spans="1:9">
      <c r="A35" s="374"/>
      <c r="B35" s="412"/>
      <c r="C35" s="402"/>
      <c r="D35" s="402"/>
      <c r="E35" s="413"/>
      <c r="F35" s="412"/>
      <c r="G35" s="402"/>
      <c r="H35" s="413"/>
      <c r="I35" s="18"/>
    </row>
    <row r="36" spans="1:9">
      <c r="A36" s="374"/>
      <c r="B36" s="412"/>
      <c r="C36" s="402"/>
      <c r="D36" s="402"/>
      <c r="E36" s="413"/>
      <c r="F36" s="412"/>
      <c r="G36" s="402"/>
      <c r="H36" s="413"/>
      <c r="I36" s="18"/>
    </row>
    <row r="37" spans="1:9">
      <c r="A37" s="374"/>
      <c r="B37" s="412"/>
      <c r="C37" s="402"/>
      <c r="D37" s="402"/>
      <c r="E37" s="413"/>
      <c r="F37" s="412"/>
      <c r="G37" s="402"/>
      <c r="H37" s="413"/>
      <c r="I37" s="18"/>
    </row>
    <row r="38" spans="1:9">
      <c r="A38" s="374"/>
      <c r="B38" s="412"/>
      <c r="C38" s="402"/>
      <c r="D38" s="402"/>
      <c r="E38" s="413"/>
      <c r="F38" s="412"/>
      <c r="G38" s="402"/>
      <c r="H38" s="413"/>
      <c r="I38" s="18"/>
    </row>
    <row r="39" spans="1:9">
      <c r="A39" s="374"/>
      <c r="B39" s="412"/>
      <c r="C39" s="402"/>
      <c r="D39" s="402"/>
      <c r="E39" s="413"/>
      <c r="F39" s="412"/>
      <c r="G39" s="402"/>
      <c r="H39" s="413"/>
      <c r="I39" s="18"/>
    </row>
    <row r="40" spans="1:9">
      <c r="A40" s="374"/>
      <c r="B40" s="412"/>
      <c r="C40" s="402"/>
      <c r="D40" s="402"/>
      <c r="E40" s="413"/>
      <c r="F40" s="412"/>
      <c r="G40" s="402"/>
      <c r="H40" s="413"/>
      <c r="I40" s="18"/>
    </row>
    <row r="41" spans="1:9">
      <c r="A41" s="374"/>
      <c r="B41" s="412"/>
      <c r="C41" s="402"/>
      <c r="D41" s="402"/>
      <c r="E41" s="413"/>
      <c r="F41" s="412"/>
      <c r="G41" s="402"/>
      <c r="H41" s="413"/>
      <c r="I41" s="18"/>
    </row>
    <row r="42" spans="1:9">
      <c r="A42" s="374"/>
      <c r="B42" s="412"/>
      <c r="C42" s="402"/>
      <c r="D42" s="402"/>
      <c r="E42" s="413"/>
      <c r="F42" s="412"/>
      <c r="G42" s="402"/>
      <c r="H42" s="413"/>
      <c r="I42" s="18"/>
    </row>
    <row r="43" spans="1:9">
      <c r="A43" s="374"/>
      <c r="B43" s="412"/>
      <c r="C43" s="402"/>
      <c r="D43" s="402"/>
      <c r="E43" s="413"/>
      <c r="F43" s="412"/>
      <c r="G43" s="402"/>
      <c r="H43" s="413"/>
      <c r="I43" s="18"/>
    </row>
    <row r="44" spans="1:9">
      <c r="A44" s="374"/>
      <c r="B44" s="412"/>
      <c r="C44" s="402"/>
      <c r="D44" s="402"/>
      <c r="E44" s="413"/>
      <c r="F44" s="412"/>
      <c r="G44" s="402"/>
      <c r="H44" s="413"/>
      <c r="I44" s="18"/>
    </row>
    <row r="45" spans="1:9">
      <c r="A45" s="374"/>
      <c r="B45" s="412"/>
      <c r="C45" s="402"/>
      <c r="D45" s="402"/>
      <c r="E45" s="413"/>
      <c r="F45" s="412"/>
      <c r="G45" s="402"/>
      <c r="H45" s="413"/>
      <c r="I45" s="18"/>
    </row>
    <row r="46" spans="1:9">
      <c r="A46" s="374"/>
      <c r="B46" s="412"/>
      <c r="C46" s="402"/>
      <c r="D46" s="402"/>
      <c r="E46" s="413"/>
      <c r="F46" s="412"/>
      <c r="G46" s="402"/>
      <c r="H46" s="413"/>
      <c r="I46" s="18"/>
    </row>
    <row r="47" spans="1:9">
      <c r="A47" s="374"/>
      <c r="B47" s="412"/>
      <c r="C47" s="402"/>
      <c r="D47" s="402"/>
      <c r="E47" s="413"/>
      <c r="F47" s="412"/>
      <c r="G47" s="402"/>
      <c r="H47" s="413"/>
      <c r="I47" s="18"/>
    </row>
    <row r="48" spans="1:9">
      <c r="A48" s="374"/>
      <c r="B48" s="412"/>
      <c r="C48" s="402"/>
      <c r="D48" s="402"/>
      <c r="E48" s="413"/>
      <c r="F48" s="412"/>
      <c r="G48" s="402"/>
      <c r="H48" s="413"/>
      <c r="I48" s="18"/>
    </row>
    <row r="49" spans="1:9">
      <c r="A49" s="374"/>
      <c r="B49" s="412"/>
      <c r="C49" s="402"/>
      <c r="D49" s="402"/>
      <c r="E49" s="413"/>
      <c r="F49" s="412"/>
      <c r="G49" s="402"/>
      <c r="H49" s="413"/>
      <c r="I49" s="18"/>
    </row>
    <row r="50" spans="1:9">
      <c r="A50" s="374"/>
      <c r="B50" s="412"/>
      <c r="C50" s="402"/>
      <c r="D50" s="402"/>
      <c r="E50" s="413"/>
      <c r="F50" s="412"/>
      <c r="G50" s="402"/>
      <c r="H50" s="413"/>
      <c r="I50" s="18"/>
    </row>
    <row r="51" spans="1:9">
      <c r="A51" s="374"/>
      <c r="B51" s="412"/>
      <c r="C51" s="402"/>
      <c r="D51" s="402"/>
      <c r="E51" s="413"/>
      <c r="F51" s="412"/>
      <c r="G51" s="402"/>
      <c r="H51" s="413"/>
      <c r="I51" s="18"/>
    </row>
    <row r="52" spans="1:9">
      <c r="A52" s="374"/>
      <c r="B52" s="412"/>
      <c r="C52" s="402"/>
      <c r="D52" s="402"/>
      <c r="E52" s="413"/>
      <c r="F52" s="412"/>
      <c r="G52" s="402"/>
      <c r="H52" s="413"/>
      <c r="I52" s="18"/>
    </row>
    <row r="53" spans="1:9">
      <c r="A53" s="374"/>
      <c r="B53" s="412"/>
      <c r="C53" s="402"/>
      <c r="D53" s="402"/>
      <c r="E53" s="413"/>
      <c r="F53" s="412"/>
      <c r="G53" s="402"/>
      <c r="H53" s="413"/>
      <c r="I53" s="18"/>
    </row>
    <row r="54" spans="1:9">
      <c r="A54" s="374"/>
      <c r="B54" s="412"/>
      <c r="C54" s="402"/>
      <c r="D54" s="402"/>
      <c r="E54" s="413"/>
      <c r="F54" s="412"/>
      <c r="G54" s="402"/>
      <c r="H54" s="413"/>
      <c r="I54" s="18"/>
    </row>
    <row r="55" spans="1:9">
      <c r="A55" s="374"/>
      <c r="B55" s="412"/>
      <c r="C55" s="402"/>
      <c r="D55" s="402"/>
      <c r="E55" s="413"/>
      <c r="F55" s="412"/>
      <c r="G55" s="402"/>
      <c r="H55" s="413"/>
      <c r="I55" s="18"/>
    </row>
    <row r="56" spans="1:9">
      <c r="A56" s="374"/>
      <c r="B56" s="412"/>
      <c r="C56" s="402"/>
      <c r="D56" s="402"/>
      <c r="E56" s="413"/>
      <c r="F56" s="412"/>
      <c r="G56" s="402"/>
      <c r="H56" s="413"/>
      <c r="I56" s="18"/>
    </row>
    <row r="57" spans="1:9">
      <c r="A57" s="374"/>
      <c r="B57" s="412"/>
      <c r="C57" s="402"/>
      <c r="D57" s="402"/>
      <c r="E57" s="413"/>
      <c r="F57" s="412"/>
      <c r="G57" s="402"/>
      <c r="H57" s="413"/>
      <c r="I57" s="18"/>
    </row>
    <row r="58" spans="1:9">
      <c r="A58" s="374"/>
      <c r="B58" s="412"/>
      <c r="C58" s="402"/>
      <c r="D58" s="402"/>
      <c r="E58" s="413"/>
      <c r="F58" s="412"/>
      <c r="G58" s="402"/>
      <c r="H58" s="413"/>
      <c r="I58" s="18"/>
    </row>
    <row r="59" spans="1:9">
      <c r="A59" s="374"/>
      <c r="B59" s="412"/>
      <c r="C59" s="402"/>
      <c r="D59" s="402"/>
      <c r="E59" s="413"/>
      <c r="F59" s="412"/>
      <c r="G59" s="402"/>
      <c r="H59" s="413"/>
      <c r="I59" s="18"/>
    </row>
    <row r="60" spans="1:9">
      <c r="A60" s="374"/>
      <c r="B60" s="412"/>
      <c r="C60" s="402"/>
      <c r="D60" s="402"/>
      <c r="E60" s="413"/>
      <c r="F60" s="412"/>
      <c r="G60" s="402"/>
      <c r="H60" s="413"/>
      <c r="I60" s="18"/>
    </row>
    <row r="61" spans="1:9">
      <c r="A61" s="374"/>
      <c r="B61" s="412"/>
      <c r="C61" s="402"/>
      <c r="D61" s="402"/>
      <c r="E61" s="413"/>
      <c r="F61" s="412"/>
      <c r="G61" s="402"/>
      <c r="H61" s="413"/>
      <c r="I61" s="18"/>
    </row>
    <row r="62" spans="1:9">
      <c r="A62" s="374"/>
      <c r="B62" s="412"/>
      <c r="C62" s="402"/>
      <c r="D62" s="402"/>
      <c r="E62" s="413"/>
      <c r="F62" s="412"/>
      <c r="G62" s="402"/>
      <c r="H62" s="413"/>
      <c r="I62" s="18"/>
    </row>
    <row r="63" spans="1:9">
      <c r="A63" s="374"/>
      <c r="B63" s="412"/>
      <c r="C63" s="402"/>
      <c r="D63" s="402"/>
      <c r="E63" s="413"/>
      <c r="F63" s="412"/>
      <c r="G63" s="402"/>
      <c r="H63" s="413"/>
      <c r="I63" s="18"/>
    </row>
    <row r="64" spans="1:9">
      <c r="A64" s="374"/>
      <c r="B64" s="412"/>
      <c r="C64" s="402"/>
      <c r="D64" s="402"/>
      <c r="E64" s="413"/>
      <c r="F64" s="412"/>
      <c r="G64" s="402"/>
      <c r="H64" s="413"/>
      <c r="I64" s="18"/>
    </row>
    <row r="65" spans="1:9">
      <c r="A65" s="374"/>
      <c r="B65" s="412"/>
      <c r="C65" s="402"/>
      <c r="D65" s="402"/>
      <c r="E65" s="413"/>
      <c r="F65" s="412"/>
      <c r="G65" s="402"/>
      <c r="H65" s="413"/>
      <c r="I65" s="18"/>
    </row>
    <row r="66" spans="1:9">
      <c r="A66" s="374"/>
      <c r="B66" s="412"/>
      <c r="C66" s="402"/>
      <c r="D66" s="402"/>
      <c r="E66" s="413"/>
      <c r="F66" s="412"/>
      <c r="G66" s="402"/>
      <c r="H66" s="413"/>
      <c r="I66" s="18"/>
    </row>
    <row r="67" spans="1:9">
      <c r="A67" s="374"/>
      <c r="B67" s="412"/>
      <c r="C67" s="402"/>
      <c r="D67" s="402"/>
      <c r="E67" s="413"/>
      <c r="F67" s="412"/>
      <c r="G67" s="402"/>
      <c r="H67" s="413"/>
      <c r="I67" s="18"/>
    </row>
    <row r="68" spans="1:9">
      <c r="A68" s="374"/>
      <c r="B68" s="412"/>
      <c r="C68" s="402"/>
      <c r="D68" s="402"/>
      <c r="E68" s="413"/>
      <c r="F68" s="412"/>
      <c r="G68" s="402"/>
      <c r="H68" s="413"/>
      <c r="I68" s="18"/>
    </row>
    <row r="69" spans="1:9">
      <c r="A69" s="374"/>
      <c r="B69" s="412"/>
      <c r="C69" s="402"/>
      <c r="D69" s="402"/>
      <c r="E69" s="413"/>
      <c r="F69" s="412"/>
      <c r="G69" s="402"/>
      <c r="H69" s="413"/>
      <c r="I69" s="18"/>
    </row>
    <row r="70" spans="1:9">
      <c r="A70" s="374"/>
      <c r="B70" s="412"/>
      <c r="C70" s="402"/>
      <c r="D70" s="402"/>
      <c r="E70" s="413"/>
      <c r="F70" s="412"/>
      <c r="G70" s="402"/>
      <c r="H70" s="413"/>
      <c r="I70" s="18"/>
    </row>
    <row r="71" spans="1:9">
      <c r="A71" s="374"/>
      <c r="B71" s="412"/>
      <c r="C71" s="402"/>
      <c r="D71" s="402"/>
      <c r="E71" s="413"/>
      <c r="F71" s="412"/>
      <c r="G71" s="402"/>
      <c r="H71" s="413"/>
      <c r="I71" s="18"/>
    </row>
    <row r="72" spans="1:9">
      <c r="A72" s="374"/>
      <c r="B72" s="412"/>
      <c r="C72" s="402"/>
      <c r="D72" s="402"/>
      <c r="E72" s="413"/>
      <c r="F72" s="412"/>
      <c r="G72" s="402"/>
      <c r="H72" s="413"/>
      <c r="I72" s="18"/>
    </row>
    <row r="73" spans="1:9">
      <c r="A73" s="374"/>
      <c r="B73" s="412"/>
      <c r="C73" s="402"/>
      <c r="D73" s="402"/>
      <c r="E73" s="413"/>
      <c r="F73" s="412"/>
      <c r="G73" s="402"/>
      <c r="H73" s="413"/>
      <c r="I73" s="18"/>
    </row>
    <row r="74" spans="1:9">
      <c r="A74" s="374"/>
      <c r="B74" s="412"/>
      <c r="C74" s="402"/>
      <c r="D74" s="402"/>
      <c r="E74" s="413"/>
      <c r="F74" s="412"/>
      <c r="G74" s="402"/>
      <c r="H74" s="413"/>
      <c r="I74" s="18"/>
    </row>
    <row r="75" spans="1:9">
      <c r="A75" s="374"/>
      <c r="B75" s="412"/>
      <c r="C75" s="402"/>
      <c r="D75" s="402"/>
      <c r="E75" s="413"/>
      <c r="F75" s="412"/>
      <c r="G75" s="402"/>
      <c r="H75" s="413"/>
      <c r="I75" s="18"/>
    </row>
    <row r="76" spans="1:9">
      <c r="A76" s="374"/>
      <c r="B76" s="412"/>
      <c r="C76" s="402"/>
      <c r="D76" s="402"/>
      <c r="E76" s="413"/>
      <c r="F76" s="412"/>
      <c r="G76" s="402"/>
      <c r="H76" s="413"/>
      <c r="I76" s="18"/>
    </row>
    <row r="77" spans="1:9">
      <c r="A77" s="374"/>
      <c r="B77" s="412"/>
      <c r="C77" s="402"/>
      <c r="D77" s="402"/>
      <c r="E77" s="413"/>
      <c r="F77" s="412"/>
      <c r="G77" s="402"/>
      <c r="H77" s="413"/>
      <c r="I77" s="18"/>
    </row>
    <row r="78" spans="1:9">
      <c r="A78" s="374"/>
      <c r="B78" s="412"/>
      <c r="C78" s="402"/>
      <c r="D78" s="402"/>
      <c r="E78" s="413"/>
      <c r="F78" s="412"/>
      <c r="G78" s="402"/>
      <c r="H78" s="413"/>
      <c r="I78" s="18"/>
    </row>
    <row r="79" spans="1:9">
      <c r="A79" s="374"/>
      <c r="B79" s="412"/>
      <c r="C79" s="402"/>
      <c r="D79" s="402"/>
      <c r="E79" s="413"/>
      <c r="F79" s="412"/>
      <c r="G79" s="402"/>
      <c r="H79" s="413"/>
      <c r="I79" s="18"/>
    </row>
    <row r="80" spans="1:9">
      <c r="A80" s="374"/>
      <c r="B80" s="412"/>
      <c r="C80" s="402"/>
      <c r="D80" s="402"/>
      <c r="E80" s="413"/>
      <c r="F80" s="412"/>
      <c r="G80" s="402"/>
      <c r="H80" s="413"/>
      <c r="I80" s="18"/>
    </row>
    <row r="81" spans="1:9">
      <c r="A81" s="374"/>
      <c r="B81" s="412"/>
      <c r="C81" s="402"/>
      <c r="D81" s="402"/>
      <c r="E81" s="413"/>
      <c r="F81" s="412"/>
      <c r="G81" s="402"/>
      <c r="H81" s="413"/>
      <c r="I81" s="18"/>
    </row>
    <row r="82" spans="1:9">
      <c r="A82" s="374"/>
      <c r="B82" s="412"/>
      <c r="C82" s="402"/>
      <c r="D82" s="402"/>
      <c r="E82" s="413"/>
      <c r="F82" s="412"/>
      <c r="G82" s="402"/>
      <c r="H82" s="413"/>
      <c r="I82" s="18"/>
    </row>
    <row r="83" spans="1:9">
      <c r="A83" s="374"/>
      <c r="B83" s="412"/>
      <c r="C83" s="402"/>
      <c r="D83" s="402"/>
      <c r="E83" s="413"/>
      <c r="F83" s="412"/>
      <c r="G83" s="402"/>
      <c r="H83" s="413"/>
      <c r="I83" s="18"/>
    </row>
    <row r="84" spans="1:9">
      <c r="A84" s="374"/>
      <c r="B84" s="412"/>
      <c r="C84" s="402"/>
      <c r="D84" s="402"/>
      <c r="E84" s="413"/>
      <c r="F84" s="412"/>
      <c r="G84" s="402"/>
      <c r="H84" s="413"/>
      <c r="I84" s="18"/>
    </row>
    <row r="85" spans="1:9">
      <c r="A85" s="374"/>
      <c r="B85" s="412"/>
      <c r="C85" s="402"/>
      <c r="D85" s="402"/>
      <c r="E85" s="413"/>
      <c r="F85" s="412"/>
      <c r="G85" s="402"/>
      <c r="H85" s="413"/>
      <c r="I85" s="18"/>
    </row>
    <row r="86" spans="1:9">
      <c r="A86" s="374"/>
      <c r="B86" s="412"/>
      <c r="C86" s="402"/>
      <c r="D86" s="402"/>
      <c r="E86" s="413"/>
      <c r="F86" s="412"/>
      <c r="G86" s="402"/>
      <c r="H86" s="413"/>
      <c r="I86" s="18"/>
    </row>
    <row r="87" spans="1:9">
      <c r="A87" s="374"/>
      <c r="B87" s="412"/>
      <c r="C87" s="402"/>
      <c r="D87" s="402"/>
      <c r="E87" s="413"/>
      <c r="F87" s="412"/>
      <c r="G87" s="402"/>
      <c r="H87" s="413"/>
      <c r="I87" s="18"/>
    </row>
    <row r="88" spans="1:9">
      <c r="A88" s="374"/>
      <c r="B88" s="412"/>
      <c r="C88" s="402"/>
      <c r="D88" s="402"/>
      <c r="E88" s="413"/>
      <c r="F88" s="412"/>
      <c r="G88" s="402"/>
      <c r="H88" s="413"/>
      <c r="I88" s="18"/>
    </row>
    <row r="89" spans="1:9">
      <c r="A89" s="374"/>
      <c r="B89" s="412"/>
      <c r="C89" s="402"/>
      <c r="D89" s="402"/>
      <c r="E89" s="413"/>
      <c r="F89" s="412"/>
      <c r="G89" s="402"/>
      <c r="H89" s="413"/>
      <c r="I89" s="18"/>
    </row>
    <row r="90" spans="1:9">
      <c r="A90" s="374"/>
      <c r="B90" s="412"/>
      <c r="C90" s="402"/>
      <c r="D90" s="402"/>
      <c r="E90" s="413"/>
      <c r="F90" s="412"/>
      <c r="G90" s="402"/>
      <c r="H90" s="413"/>
      <c r="I90" s="18"/>
    </row>
    <row r="91" spans="1:9">
      <c r="A91" s="374"/>
      <c r="B91" s="412"/>
      <c r="C91" s="402"/>
      <c r="D91" s="402"/>
      <c r="E91" s="413"/>
      <c r="F91" s="412"/>
      <c r="G91" s="402"/>
      <c r="H91" s="413"/>
      <c r="I91" s="18"/>
    </row>
    <row r="92" spans="1:9">
      <c r="A92" s="374"/>
      <c r="B92" s="412"/>
      <c r="C92" s="402"/>
      <c r="D92" s="402"/>
      <c r="E92" s="413"/>
      <c r="F92" s="412"/>
      <c r="G92" s="402"/>
      <c r="H92" s="413"/>
      <c r="I92" s="18"/>
    </row>
    <row r="93" spans="1:9">
      <c r="A93" s="374"/>
      <c r="B93" s="412"/>
      <c r="C93" s="402"/>
      <c r="D93" s="402"/>
      <c r="E93" s="413"/>
      <c r="F93" s="412"/>
      <c r="G93" s="402"/>
      <c r="H93" s="413"/>
      <c r="I93" s="18"/>
    </row>
    <row r="94" spans="1:9">
      <c r="A94" s="374"/>
      <c r="B94" s="412"/>
      <c r="C94" s="402"/>
      <c r="D94" s="402"/>
      <c r="E94" s="413"/>
      <c r="F94" s="412"/>
      <c r="G94" s="402"/>
      <c r="H94" s="413"/>
      <c r="I94" s="18"/>
    </row>
    <row r="95" spans="1:9">
      <c r="A95" s="374"/>
      <c r="B95" s="412"/>
      <c r="C95" s="402"/>
      <c r="D95" s="402"/>
      <c r="E95" s="413"/>
      <c r="F95" s="412"/>
      <c r="G95" s="402"/>
      <c r="H95" s="413"/>
      <c r="I95" s="18"/>
    </row>
    <row r="96" spans="1:9">
      <c r="A96" s="374"/>
      <c r="B96" s="412"/>
      <c r="C96" s="402"/>
      <c r="D96" s="402"/>
      <c r="E96" s="413"/>
      <c r="F96" s="412"/>
      <c r="G96" s="402"/>
      <c r="H96" s="413"/>
      <c r="I96" s="18"/>
    </row>
    <row r="97" spans="1:9">
      <c r="A97" s="374"/>
      <c r="B97" s="412"/>
      <c r="C97" s="402"/>
      <c r="D97" s="402"/>
      <c r="E97" s="413"/>
      <c r="F97" s="412"/>
      <c r="G97" s="402"/>
      <c r="H97" s="413"/>
      <c r="I97" s="18"/>
    </row>
    <row r="98" spans="1:9">
      <c r="A98" s="374"/>
      <c r="B98" s="412"/>
      <c r="C98" s="402"/>
      <c r="D98" s="402"/>
      <c r="E98" s="413"/>
      <c r="F98" s="412"/>
      <c r="G98" s="402"/>
      <c r="H98" s="413"/>
      <c r="I98" s="18"/>
    </row>
    <row r="99" spans="1:9">
      <c r="A99" s="374"/>
      <c r="B99" s="412"/>
      <c r="C99" s="402"/>
      <c r="D99" s="402"/>
      <c r="E99" s="413"/>
      <c r="F99" s="412"/>
      <c r="G99" s="402"/>
      <c r="H99" s="413"/>
      <c r="I99" s="18"/>
    </row>
    <row r="100" spans="1:9">
      <c r="A100" s="374"/>
      <c r="B100" s="412"/>
      <c r="C100" s="402"/>
      <c r="D100" s="402"/>
      <c r="E100" s="413"/>
      <c r="F100" s="412"/>
      <c r="G100" s="402"/>
      <c r="H100" s="413"/>
      <c r="I100" s="18"/>
    </row>
    <row r="101" spans="1:9">
      <c r="A101" s="374"/>
      <c r="B101" s="412"/>
      <c r="C101" s="402"/>
      <c r="D101" s="402"/>
      <c r="E101" s="413"/>
      <c r="F101" s="412"/>
      <c r="G101" s="402"/>
      <c r="H101" s="413"/>
      <c r="I101" s="18"/>
    </row>
    <row r="102" spans="1:9">
      <c r="A102" s="374"/>
      <c r="B102" s="412"/>
      <c r="C102" s="402"/>
      <c r="D102" s="402"/>
      <c r="E102" s="413"/>
      <c r="F102" s="412"/>
      <c r="G102" s="402"/>
      <c r="H102" s="413"/>
      <c r="I102" s="18"/>
    </row>
    <row r="103" spans="1:9">
      <c r="A103" s="374"/>
      <c r="B103" s="412"/>
      <c r="C103" s="402"/>
      <c r="D103" s="402"/>
      <c r="E103" s="413"/>
      <c r="F103" s="412"/>
      <c r="G103" s="402"/>
      <c r="H103" s="413"/>
      <c r="I103" s="18"/>
    </row>
    <row r="104" spans="1:9">
      <c r="A104" s="374"/>
      <c r="B104" s="412"/>
      <c r="C104" s="402"/>
      <c r="D104" s="402"/>
      <c r="E104" s="413"/>
      <c r="F104" s="412"/>
      <c r="G104" s="402"/>
      <c r="H104" s="413"/>
      <c r="I104" s="18"/>
    </row>
    <row r="105" spans="1:9">
      <c r="A105" s="374"/>
      <c r="B105" s="412"/>
      <c r="C105" s="402"/>
      <c r="D105" s="402"/>
      <c r="E105" s="413"/>
      <c r="F105" s="412"/>
      <c r="G105" s="402"/>
      <c r="H105" s="413"/>
      <c r="I105" s="18"/>
    </row>
    <row r="106" spans="1:9">
      <c r="A106" s="374"/>
      <c r="B106" s="412"/>
      <c r="C106" s="402"/>
      <c r="D106" s="402"/>
      <c r="E106" s="413"/>
      <c r="F106" s="412"/>
      <c r="G106" s="402"/>
      <c r="H106" s="413"/>
      <c r="I106" s="18"/>
    </row>
    <row r="107" spans="1:9">
      <c r="A107" s="374"/>
      <c r="B107" s="412"/>
      <c r="C107" s="402"/>
      <c r="D107" s="402"/>
      <c r="E107" s="413"/>
      <c r="F107" s="412"/>
      <c r="G107" s="402"/>
      <c r="H107" s="413"/>
      <c r="I107" s="18"/>
    </row>
    <row r="108" spans="1:9">
      <c r="A108" s="374"/>
      <c r="B108" s="412"/>
      <c r="C108" s="402"/>
      <c r="D108" s="402"/>
      <c r="E108" s="413"/>
      <c r="F108" s="412"/>
      <c r="G108" s="402"/>
      <c r="H108" s="413"/>
      <c r="I108" s="18"/>
    </row>
    <row r="109" spans="1:9">
      <c r="A109" s="374"/>
      <c r="B109" s="412"/>
      <c r="C109" s="402"/>
      <c r="D109" s="402"/>
      <c r="E109" s="413"/>
      <c r="F109" s="412"/>
      <c r="G109" s="402"/>
      <c r="H109" s="413"/>
      <c r="I109" s="18"/>
    </row>
    <row r="110" spans="1:9">
      <c r="A110" s="374"/>
      <c r="B110" s="412"/>
      <c r="C110" s="402"/>
      <c r="D110" s="402"/>
      <c r="E110" s="413"/>
      <c r="F110" s="412"/>
      <c r="G110" s="402"/>
      <c r="H110" s="413"/>
      <c r="I110" s="18"/>
    </row>
    <row r="111" spans="1:9">
      <c r="A111" s="374"/>
      <c r="B111" s="412"/>
      <c r="C111" s="402"/>
      <c r="D111" s="402"/>
      <c r="E111" s="413"/>
      <c r="F111" s="412"/>
      <c r="G111" s="402"/>
      <c r="H111" s="413"/>
      <c r="I111" s="18"/>
    </row>
    <row r="112" spans="1:9">
      <c r="A112" s="374"/>
      <c r="B112" s="412"/>
      <c r="C112" s="402"/>
      <c r="D112" s="402"/>
      <c r="E112" s="413"/>
      <c r="F112" s="412"/>
      <c r="G112" s="402"/>
      <c r="H112" s="413"/>
      <c r="I112" s="18"/>
    </row>
    <row r="113" spans="1:9">
      <c r="A113" s="374"/>
      <c r="B113" s="412"/>
      <c r="C113" s="402"/>
      <c r="D113" s="402"/>
      <c r="E113" s="413"/>
      <c r="F113" s="412"/>
      <c r="G113" s="402"/>
      <c r="H113" s="413"/>
      <c r="I113" s="18"/>
    </row>
    <row r="114" spans="1:9">
      <c r="A114" s="374"/>
      <c r="B114" s="412"/>
      <c r="C114" s="402"/>
      <c r="D114" s="402"/>
      <c r="E114" s="413"/>
      <c r="F114" s="412"/>
      <c r="G114" s="402"/>
      <c r="H114" s="413"/>
      <c r="I114" s="18"/>
    </row>
    <row r="115" spans="1:9">
      <c r="A115" s="374"/>
      <c r="B115" s="412"/>
      <c r="C115" s="402"/>
      <c r="D115" s="402"/>
      <c r="E115" s="413"/>
      <c r="F115" s="412"/>
      <c r="G115" s="402"/>
      <c r="H115" s="413"/>
      <c r="I115" s="18"/>
    </row>
    <row r="116" spans="1:9">
      <c r="A116" s="374"/>
      <c r="B116" s="412"/>
      <c r="C116" s="402"/>
      <c r="D116" s="402"/>
      <c r="E116" s="413"/>
      <c r="F116" s="412"/>
      <c r="G116" s="402"/>
      <c r="H116" s="413"/>
      <c r="I116" s="18"/>
    </row>
    <row r="117" spans="1:9">
      <c r="A117" s="374"/>
      <c r="B117" s="412"/>
      <c r="C117" s="402"/>
      <c r="D117" s="402"/>
      <c r="E117" s="413"/>
      <c r="F117" s="412"/>
      <c r="G117" s="402"/>
      <c r="H117" s="413"/>
      <c r="I117" s="18"/>
    </row>
    <row r="118" spans="1:9">
      <c r="A118" s="374"/>
      <c r="B118" s="412"/>
      <c r="C118" s="402"/>
      <c r="D118" s="402"/>
      <c r="E118" s="413"/>
      <c r="F118" s="412"/>
      <c r="G118" s="402"/>
      <c r="H118" s="413"/>
      <c r="I118" s="18"/>
    </row>
    <row r="119" spans="1:9">
      <c r="A119" s="374"/>
      <c r="B119" s="374"/>
      <c r="C119" s="374"/>
      <c r="D119" s="374"/>
      <c r="E119" s="374"/>
      <c r="F119" s="374"/>
      <c r="G119" s="374"/>
      <c r="H119" s="374"/>
    </row>
    <row r="120" spans="1:9">
      <c r="A120" s="374"/>
      <c r="B120" s="374"/>
      <c r="C120" s="374"/>
      <c r="D120" s="374"/>
      <c r="E120" s="374"/>
      <c r="F120" s="374"/>
      <c r="G120" s="374"/>
      <c r="H120" s="374"/>
    </row>
    <row r="121" spans="1:9">
      <c r="A121" s="374"/>
      <c r="B121" s="374"/>
      <c r="C121" s="374"/>
      <c r="D121" s="374"/>
      <c r="E121" s="374"/>
      <c r="F121" s="374"/>
      <c r="G121" s="374"/>
      <c r="H121" s="374"/>
    </row>
    <row r="122" spans="1:9">
      <c r="A122" s="374"/>
      <c r="B122" s="374"/>
      <c r="C122" s="374"/>
      <c r="D122" s="374"/>
      <c r="E122" s="374"/>
      <c r="F122" s="374"/>
      <c r="G122" s="374"/>
      <c r="H122" s="374"/>
    </row>
  </sheetData>
  <mergeCells count="7">
    <mergeCell ref="A1:I1"/>
    <mergeCell ref="A2:F2"/>
    <mergeCell ref="A3:I3"/>
    <mergeCell ref="A5:A6"/>
    <mergeCell ref="B5:D5"/>
    <mergeCell ref="E5:F5"/>
    <mergeCell ref="G5:I5"/>
  </mergeCells>
  <printOptions horizontalCentered="1"/>
  <pageMargins left="0.78740157480314965" right="0.78740157480314965" top="0.59055118110236227" bottom="0.98425196850393704" header="0" footer="0"/>
  <pageSetup paperSize="9" scale="85" orientation="landscape" r:id="rId1"/>
  <headerFooter alignWithMargins="0"/>
  <colBreaks count="1" manualBreakCount="1">
    <brk id="9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 codeName="Hoja311">
    <pageSetUpPr fitToPage="1"/>
  </sheetPr>
  <dimension ref="A1:O43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2.5703125" defaultRowHeight="12.75"/>
  <cols>
    <col min="1" max="1" width="25" style="452" customWidth="1"/>
    <col min="2" max="6" width="22.7109375" style="452" customWidth="1"/>
    <col min="7" max="7" width="2.28515625" style="452" hidden="1" customWidth="1"/>
    <col min="8" max="8" width="10.85546875" style="452" customWidth="1"/>
    <col min="9" max="9" width="11.85546875" style="452" customWidth="1"/>
    <col min="10" max="10" width="16.42578125" style="452" customWidth="1"/>
    <col min="11" max="11" width="12.5703125" style="452"/>
    <col min="12" max="12" width="31.85546875" style="452" customWidth="1"/>
    <col min="13" max="13" width="4.85546875" style="452" customWidth="1"/>
    <col min="14" max="16384" width="12.5703125" style="452"/>
  </cols>
  <sheetData>
    <row r="1" spans="1:11" ht="18">
      <c r="A1" s="983" t="s">
        <v>676</v>
      </c>
      <c r="B1" s="983"/>
      <c r="C1" s="983"/>
      <c r="D1" s="983"/>
      <c r="E1" s="983"/>
      <c r="F1" s="983"/>
      <c r="G1" s="1"/>
      <c r="H1" s="1"/>
      <c r="I1" s="1"/>
      <c r="J1" s="1"/>
      <c r="K1" s="1"/>
    </row>
    <row r="2" spans="1:11" ht="12.75" customHeight="1">
      <c r="A2" s="451"/>
      <c r="B2" s="451"/>
      <c r="C2" s="451"/>
      <c r="D2" s="451"/>
      <c r="E2" s="451"/>
      <c r="F2" s="451"/>
      <c r="G2" s="1"/>
      <c r="H2" s="1"/>
      <c r="I2" s="1"/>
      <c r="J2" s="1"/>
      <c r="K2" s="1"/>
    </row>
    <row r="3" spans="1:11" ht="15">
      <c r="A3" s="1055" t="s">
        <v>762</v>
      </c>
      <c r="B3" s="1056"/>
      <c r="C3" s="1056"/>
      <c r="D3" s="1056"/>
      <c r="E3" s="1056"/>
      <c r="F3" s="1056"/>
    </row>
    <row r="4" spans="1:11" ht="14.25" customHeight="1" thickBot="1">
      <c r="A4" s="95"/>
      <c r="B4" s="95"/>
      <c r="C4" s="95"/>
      <c r="D4" s="95"/>
      <c r="E4" s="95"/>
      <c r="F4" s="95"/>
    </row>
    <row r="5" spans="1:11" ht="27" customHeight="1">
      <c r="A5" s="453"/>
      <c r="B5" s="454" t="s">
        <v>117</v>
      </c>
      <c r="C5" s="1057" t="s">
        <v>428</v>
      </c>
      <c r="D5" s="1058"/>
      <c r="E5" s="1058"/>
      <c r="F5" s="1058"/>
    </row>
    <row r="6" spans="1:11">
      <c r="A6" s="455" t="s">
        <v>486</v>
      </c>
      <c r="B6" s="456" t="s">
        <v>457</v>
      </c>
      <c r="C6" s="1047" t="s">
        <v>35</v>
      </c>
      <c r="D6" s="1047" t="s">
        <v>118</v>
      </c>
      <c r="E6" s="1047" t="s">
        <v>36</v>
      </c>
      <c r="F6" s="1049" t="s">
        <v>37</v>
      </c>
    </row>
    <row r="7" spans="1:11" ht="13.5" thickBot="1">
      <c r="A7" s="457"/>
      <c r="B7" s="458" t="s">
        <v>119</v>
      </c>
      <c r="C7" s="1048"/>
      <c r="D7" s="1048"/>
      <c r="E7" s="1048"/>
      <c r="F7" s="1050"/>
      <c r="J7"/>
    </row>
    <row r="8" spans="1:11" ht="13.9" customHeight="1">
      <c r="A8" s="405" t="s">
        <v>402</v>
      </c>
      <c r="B8" s="816">
        <v>11.574999999999999</v>
      </c>
      <c r="C8" s="388">
        <v>2431.9175</v>
      </c>
      <c r="D8" s="388">
        <v>2702.2925</v>
      </c>
      <c r="E8" s="388">
        <v>2443.1275000000001</v>
      </c>
      <c r="F8" s="389">
        <v>2365.3075000000003</v>
      </c>
      <c r="G8" s="459"/>
      <c r="H8" s="460"/>
      <c r="I8" s="461"/>
      <c r="J8" s="5"/>
      <c r="K8" s="462"/>
    </row>
    <row r="9" spans="1:11" ht="13.15" customHeight="1">
      <c r="A9" s="407" t="s">
        <v>438</v>
      </c>
      <c r="B9" s="817">
        <v>12.180000000000001</v>
      </c>
      <c r="C9" s="373">
        <v>2516.8175000000001</v>
      </c>
      <c r="D9" s="373">
        <v>2785.9750000000004</v>
      </c>
      <c r="E9" s="373">
        <v>2575.8924999999999</v>
      </c>
      <c r="F9" s="372">
        <v>2448.6975000000002</v>
      </c>
      <c r="G9" s="459"/>
      <c r="H9" s="460"/>
      <c r="I9" s="461"/>
      <c r="J9" s="5"/>
      <c r="K9" s="462"/>
    </row>
    <row r="10" spans="1:11">
      <c r="A10" s="407" t="s">
        <v>439</v>
      </c>
      <c r="B10" s="817">
        <v>12.237499999999999</v>
      </c>
      <c r="C10" s="373">
        <v>2526.9700000000003</v>
      </c>
      <c r="D10" s="373">
        <v>2848.9124999999999</v>
      </c>
      <c r="E10" s="373">
        <v>2578.7250000000004</v>
      </c>
      <c r="F10" s="372">
        <v>2452.875</v>
      </c>
      <c r="G10" s="459"/>
      <c r="H10" s="460"/>
      <c r="I10" s="461"/>
      <c r="J10" s="5"/>
      <c r="K10" s="462"/>
    </row>
    <row r="11" spans="1:11">
      <c r="A11" s="407" t="s">
        <v>449</v>
      </c>
      <c r="B11" s="817">
        <v>12.4825</v>
      </c>
      <c r="C11" s="373">
        <v>2556.79</v>
      </c>
      <c r="D11" s="373">
        <v>2897.9000000000005</v>
      </c>
      <c r="E11" s="373">
        <v>2649.94</v>
      </c>
      <c r="F11" s="372">
        <v>2477.6025</v>
      </c>
      <c r="G11" s="459"/>
      <c r="H11" s="460"/>
      <c r="I11" s="461"/>
      <c r="J11" s="5"/>
      <c r="K11" s="462"/>
    </row>
    <row r="12" spans="1:11">
      <c r="A12" s="407" t="s">
        <v>484</v>
      </c>
      <c r="B12" s="817">
        <v>12.614999999999998</v>
      </c>
      <c r="C12" s="373">
        <v>2540.2550000000001</v>
      </c>
      <c r="D12" s="373">
        <v>2953.1374999999998</v>
      </c>
      <c r="E12" s="373">
        <v>2688.855</v>
      </c>
      <c r="F12" s="372">
        <v>2446.1125000000002</v>
      </c>
      <c r="G12" s="459"/>
      <c r="H12" s="460"/>
      <c r="I12" s="463"/>
      <c r="J12" s="6"/>
      <c r="K12" s="464"/>
    </row>
    <row r="13" spans="1:11">
      <c r="A13" s="407" t="s">
        <v>485</v>
      </c>
      <c r="B13" s="817">
        <v>12.620000000000001</v>
      </c>
      <c r="C13" s="373">
        <v>2544.1349999999998</v>
      </c>
      <c r="D13" s="373">
        <v>3005.9350000000004</v>
      </c>
      <c r="E13" s="373">
        <v>2702.31</v>
      </c>
      <c r="F13" s="372">
        <v>2443.3425000000002</v>
      </c>
      <c r="G13" s="459"/>
      <c r="H13" s="460"/>
      <c r="I13" s="463"/>
      <c r="J13" s="6"/>
      <c r="K13" s="464"/>
    </row>
    <row r="14" spans="1:11">
      <c r="A14" s="407" t="s">
        <v>552</v>
      </c>
      <c r="B14" s="817">
        <v>12.67</v>
      </c>
      <c r="C14" s="373">
        <v>2535.9849999999997</v>
      </c>
      <c r="D14" s="373">
        <v>3044.88</v>
      </c>
      <c r="E14" s="373">
        <v>2696.2874999999999</v>
      </c>
      <c r="F14" s="372">
        <v>2428.98</v>
      </c>
      <c r="G14" s="459"/>
      <c r="H14" s="460"/>
      <c r="I14" s="463"/>
      <c r="J14" s="6"/>
      <c r="K14" s="464"/>
    </row>
    <row r="15" spans="1:11">
      <c r="A15" s="407" t="s">
        <v>562</v>
      </c>
      <c r="B15" s="817">
        <v>12.72</v>
      </c>
      <c r="C15" s="373">
        <v>2551.6975000000002</v>
      </c>
      <c r="D15" s="373">
        <v>3033.7775000000001</v>
      </c>
      <c r="E15" s="373">
        <v>2667.1099999999997</v>
      </c>
      <c r="F15" s="372">
        <v>2453.6174999999998</v>
      </c>
      <c r="G15" s="459"/>
      <c r="H15" s="460"/>
      <c r="I15" s="463"/>
      <c r="J15" s="6"/>
      <c r="K15" s="464"/>
    </row>
    <row r="16" spans="1:11">
      <c r="A16" s="407" t="s">
        <v>594</v>
      </c>
      <c r="B16" s="817">
        <v>12.737500000000001</v>
      </c>
      <c r="C16" s="373">
        <v>2541.34</v>
      </c>
      <c r="D16" s="373">
        <v>3044.9924999999998</v>
      </c>
      <c r="E16" s="373">
        <v>2621.6149999999998</v>
      </c>
      <c r="F16" s="372">
        <v>2442.5825000000004</v>
      </c>
      <c r="G16" s="459"/>
      <c r="H16" s="460"/>
      <c r="I16" s="463"/>
      <c r="J16" s="6"/>
      <c r="K16" s="464"/>
    </row>
    <row r="17" spans="1:15">
      <c r="A17" s="407" t="s">
        <v>675</v>
      </c>
      <c r="B17" s="817">
        <v>12.734999999999999</v>
      </c>
      <c r="C17" s="373">
        <v>2547.36</v>
      </c>
      <c r="D17" s="373">
        <v>3065.2875000000004</v>
      </c>
      <c r="E17" s="373">
        <v>2604.6824999999999</v>
      </c>
      <c r="F17" s="372">
        <v>2448.0475000000001</v>
      </c>
      <c r="G17" s="459"/>
      <c r="H17" s="460"/>
      <c r="I17" s="463"/>
      <c r="J17" s="6"/>
      <c r="K17" s="464"/>
    </row>
    <row r="18" spans="1:15">
      <c r="A18" s="407" t="s">
        <v>738</v>
      </c>
      <c r="B18" s="817">
        <v>12.907500000000001</v>
      </c>
      <c r="C18" s="373">
        <v>1919.42</v>
      </c>
      <c r="D18" s="373">
        <v>2289.2775000000001</v>
      </c>
      <c r="E18" s="373">
        <v>1869.5475000000001</v>
      </c>
      <c r="F18" s="372">
        <v>1855.9575</v>
      </c>
      <c r="G18" s="459"/>
      <c r="H18" s="460"/>
      <c r="I18" s="463"/>
      <c r="J18" s="6"/>
      <c r="K18" s="464"/>
    </row>
    <row r="19" spans="1:15">
      <c r="A19" s="407" t="s">
        <v>810</v>
      </c>
      <c r="B19" s="817">
        <v>13.2225</v>
      </c>
      <c r="C19" s="373">
        <v>1955.1875</v>
      </c>
      <c r="D19" s="373">
        <v>2315.1725000000001</v>
      </c>
      <c r="E19" s="373">
        <v>1901.2849999999999</v>
      </c>
      <c r="F19" s="372">
        <v>1894.81</v>
      </c>
      <c r="G19" s="459"/>
      <c r="H19" s="460"/>
      <c r="I19" s="463"/>
      <c r="J19" s="6"/>
      <c r="K19" s="464"/>
    </row>
    <row r="20" spans="1:15" ht="13.5" thickBot="1">
      <c r="A20" s="408" t="s">
        <v>811</v>
      </c>
      <c r="B20" s="818">
        <v>13.945</v>
      </c>
      <c r="C20" s="465">
        <v>1903.575</v>
      </c>
      <c r="D20" s="465">
        <v>2231.7325000000001</v>
      </c>
      <c r="E20" s="465">
        <v>1885.3575000000001</v>
      </c>
      <c r="F20" s="466">
        <v>1846.7275000000002</v>
      </c>
      <c r="L20" s="462"/>
      <c r="O20" s="459"/>
    </row>
    <row r="21" spans="1:15" ht="21" customHeight="1">
      <c r="A21" s="1053" t="s">
        <v>155</v>
      </c>
      <c r="B21" s="1053"/>
      <c r="C21" s="467"/>
      <c r="D21" s="468"/>
      <c r="E21" s="467"/>
      <c r="F21" s="467"/>
      <c r="L21" s="462"/>
      <c r="M21" s="459"/>
    </row>
    <row r="22" spans="1:15" ht="12.75" customHeight="1">
      <c r="A22" s="820" t="s">
        <v>677</v>
      </c>
      <c r="B22" s="469"/>
      <c r="C22" s="486"/>
      <c r="D22" s="819"/>
      <c r="E22" s="486"/>
      <c r="F22" s="486"/>
      <c r="L22" s="462"/>
      <c r="M22" s="459"/>
    </row>
    <row r="23" spans="1:15">
      <c r="A23" s="266" t="s">
        <v>546</v>
      </c>
    </row>
    <row r="24" spans="1:15">
      <c r="A24" s="264" t="s">
        <v>543</v>
      </c>
    </row>
    <row r="25" spans="1:15">
      <c r="A25" s="264" t="s">
        <v>544</v>
      </c>
    </row>
    <row r="26" spans="1:15" ht="14.25">
      <c r="A26" s="265" t="s">
        <v>545</v>
      </c>
      <c r="B26" s="265"/>
      <c r="C26" s="265"/>
      <c r="L26" s="462"/>
      <c r="O26" s="459"/>
    </row>
    <row r="27" spans="1:15">
      <c r="A27" s="1054" t="s">
        <v>739</v>
      </c>
      <c r="B27" s="1054"/>
      <c r="L27" s="462"/>
      <c r="O27" s="459"/>
    </row>
    <row r="28" spans="1:15">
      <c r="A28" s="1054" t="s">
        <v>458</v>
      </c>
      <c r="B28" s="1054"/>
      <c r="L28" s="462"/>
      <c r="O28" s="459"/>
    </row>
    <row r="29" spans="1:15">
      <c r="A29" s="1051" t="s">
        <v>440</v>
      </c>
      <c r="B29" s="1052"/>
    </row>
    <row r="30" spans="1:15" ht="24" customHeight="1"/>
    <row r="43" ht="13.5" customHeight="1"/>
  </sheetData>
  <mergeCells count="11">
    <mergeCell ref="A29:B29"/>
    <mergeCell ref="A21:B21"/>
    <mergeCell ref="A27:B27"/>
    <mergeCell ref="A28:B28"/>
    <mergeCell ref="A3:F3"/>
    <mergeCell ref="C5:F5"/>
    <mergeCell ref="A1:F1"/>
    <mergeCell ref="C6:C7"/>
    <mergeCell ref="D6:D7"/>
    <mergeCell ref="E6:E7"/>
    <mergeCell ref="F6:F7"/>
  </mergeCells>
  <phoneticPr fontId="21" type="noConversion"/>
  <printOptions horizontalCentered="1"/>
  <pageMargins left="0.56000000000000005" right="0.34" top="0.59055118110236227" bottom="0.98425196850393704" header="0" footer="0"/>
  <pageSetup paperSize="9"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 codeName="Hoja32">
    <pageSetUpPr fitToPage="1"/>
  </sheetPr>
  <dimension ref="A1:J24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2.5703125" defaultRowHeight="12.75"/>
  <cols>
    <col min="1" max="6" width="26.7109375" style="452" customWidth="1"/>
    <col min="7" max="8" width="32.42578125" style="452" customWidth="1"/>
    <col min="9" max="9" width="3.85546875" style="452" customWidth="1"/>
    <col min="10" max="10" width="12.5703125" style="452"/>
    <col min="11" max="11" width="31.85546875" style="452" customWidth="1"/>
    <col min="12" max="12" width="4.85546875" style="452" customWidth="1"/>
    <col min="13" max="16384" width="12.5703125" style="452"/>
  </cols>
  <sheetData>
    <row r="1" spans="1:10" ht="18">
      <c r="A1" s="983" t="s">
        <v>676</v>
      </c>
      <c r="B1" s="983"/>
      <c r="C1" s="983"/>
      <c r="D1" s="983"/>
      <c r="E1" s="983"/>
      <c r="F1" s="983"/>
      <c r="G1" s="983"/>
      <c r="H1" s="983"/>
      <c r="I1" s="1"/>
      <c r="J1" s="1"/>
    </row>
    <row r="2" spans="1:10" ht="12.75" customHeight="1">
      <c r="A2" s="451"/>
      <c r="B2" s="451"/>
      <c r="C2" s="451"/>
      <c r="D2" s="451"/>
      <c r="E2" s="451"/>
      <c r="F2" s="1"/>
      <c r="G2" s="1"/>
      <c r="H2" s="1"/>
      <c r="I2" s="1"/>
      <c r="J2" s="1"/>
    </row>
    <row r="3" spans="1:10" ht="15">
      <c r="A3" s="1055" t="s">
        <v>763</v>
      </c>
      <c r="B3" s="1055"/>
      <c r="C3" s="1055"/>
      <c r="D3" s="1055"/>
      <c r="E3" s="1055"/>
      <c r="F3" s="1055"/>
      <c r="G3" s="1055"/>
      <c r="H3" s="1055"/>
    </row>
    <row r="4" spans="1:10" ht="13.5" customHeight="1" thickBot="1">
      <c r="A4" s="469"/>
      <c r="B4" s="469"/>
      <c r="C4" s="469"/>
      <c r="D4" s="469"/>
      <c r="E4" s="469"/>
    </row>
    <row r="5" spans="1:10" s="470" customFormat="1" ht="12.75" customHeight="1">
      <c r="A5" s="1067" t="s">
        <v>411</v>
      </c>
      <c r="B5" s="1073" t="s">
        <v>410</v>
      </c>
      <c r="C5" s="1063" t="s">
        <v>435</v>
      </c>
      <c r="D5" s="1066"/>
      <c r="E5" s="1067"/>
      <c r="F5" s="1060" t="s">
        <v>421</v>
      </c>
      <c r="G5" s="1060" t="s">
        <v>429</v>
      </c>
      <c r="H5" s="1063" t="s">
        <v>434</v>
      </c>
    </row>
    <row r="6" spans="1:10" s="470" customFormat="1" ht="18" customHeight="1">
      <c r="A6" s="1069"/>
      <c r="B6" s="1074"/>
      <c r="C6" s="1064"/>
      <c r="D6" s="1068"/>
      <c r="E6" s="1069"/>
      <c r="F6" s="1061"/>
      <c r="G6" s="1061"/>
      <c r="H6" s="1064"/>
    </row>
    <row r="7" spans="1:10" s="470" customFormat="1" ht="55.5" customHeight="1">
      <c r="A7" s="1069"/>
      <c r="B7" s="1075"/>
      <c r="C7" s="1065"/>
      <c r="D7" s="1070"/>
      <c r="E7" s="1071"/>
      <c r="F7" s="1061"/>
      <c r="G7" s="1062"/>
      <c r="H7" s="1065"/>
    </row>
    <row r="8" spans="1:10" s="470" customFormat="1" ht="60" customHeight="1" thickBot="1">
      <c r="A8" s="1077"/>
      <c r="B8" s="1076"/>
      <c r="C8" s="403" t="s">
        <v>418</v>
      </c>
      <c r="D8" s="403" t="s">
        <v>419</v>
      </c>
      <c r="E8" s="403" t="s">
        <v>420</v>
      </c>
      <c r="F8" s="1072"/>
      <c r="G8" s="403" t="s">
        <v>430</v>
      </c>
      <c r="H8" s="404" t="s">
        <v>431</v>
      </c>
    </row>
    <row r="9" spans="1:10" s="478" customFormat="1" ht="13.9" customHeight="1">
      <c r="A9" s="471" t="s">
        <v>412</v>
      </c>
      <c r="B9" s="472" t="s">
        <v>415</v>
      </c>
      <c r="C9" s="473">
        <v>20</v>
      </c>
      <c r="D9" s="473">
        <v>600</v>
      </c>
      <c r="E9" s="474">
        <v>8400</v>
      </c>
      <c r="F9" s="475">
        <v>5.15</v>
      </c>
      <c r="G9" s="476">
        <v>28.42</v>
      </c>
      <c r="H9" s="477">
        <v>4.7</v>
      </c>
    </row>
    <row r="10" spans="1:10">
      <c r="A10" s="479" t="s">
        <v>413</v>
      </c>
      <c r="B10" s="480" t="s">
        <v>416</v>
      </c>
      <c r="C10" s="481">
        <v>20.8</v>
      </c>
      <c r="D10" s="481">
        <v>624</v>
      </c>
      <c r="E10" s="482">
        <v>8736</v>
      </c>
      <c r="F10" s="483">
        <v>4</v>
      </c>
      <c r="G10" s="484">
        <v>29.56</v>
      </c>
      <c r="H10" s="485">
        <v>4.8899999999999997</v>
      </c>
    </row>
    <row r="11" spans="1:10">
      <c r="A11" s="479" t="s">
        <v>414</v>
      </c>
      <c r="B11" s="480" t="s">
        <v>417</v>
      </c>
      <c r="C11" s="481">
        <v>21.11</v>
      </c>
      <c r="D11" s="481">
        <v>633.29999999999995</v>
      </c>
      <c r="E11" s="482">
        <v>8866.2000000000007</v>
      </c>
      <c r="F11" s="483">
        <v>1.5</v>
      </c>
      <c r="G11" s="484">
        <v>30</v>
      </c>
      <c r="H11" s="485">
        <v>4.96</v>
      </c>
    </row>
    <row r="12" spans="1:10">
      <c r="A12" s="479" t="s">
        <v>432</v>
      </c>
      <c r="B12" s="480" t="s">
        <v>433</v>
      </c>
      <c r="C12" s="481">
        <v>21.38</v>
      </c>
      <c r="D12" s="481">
        <v>641.4</v>
      </c>
      <c r="E12" s="482">
        <v>8979.6</v>
      </c>
      <c r="F12" s="483">
        <v>1.2790146849834159</v>
      </c>
      <c r="G12" s="481">
        <v>30.39</v>
      </c>
      <c r="H12" s="485">
        <v>5.0199999999999996</v>
      </c>
    </row>
    <row r="13" spans="1:10">
      <c r="A13" s="479" t="s">
        <v>441</v>
      </c>
      <c r="B13" s="480" t="s">
        <v>442</v>
      </c>
      <c r="C13" s="481">
        <v>21.38</v>
      </c>
      <c r="D13" s="481">
        <v>641.4</v>
      </c>
      <c r="E13" s="482">
        <v>8979.6</v>
      </c>
      <c r="F13" s="483">
        <v>0</v>
      </c>
      <c r="G13" s="484">
        <v>30.39</v>
      </c>
      <c r="H13" s="485">
        <v>5.0199999999999996</v>
      </c>
    </row>
    <row r="14" spans="1:10">
      <c r="A14" s="479" t="s">
        <v>450</v>
      </c>
      <c r="B14" s="480" t="s">
        <v>451</v>
      </c>
      <c r="C14" s="481">
        <v>21.51</v>
      </c>
      <c r="D14" s="481">
        <v>645.29999999999995</v>
      </c>
      <c r="E14" s="482">
        <v>9034.2000000000007</v>
      </c>
      <c r="F14" s="483">
        <v>0.6</v>
      </c>
      <c r="G14" s="484">
        <v>30.57</v>
      </c>
      <c r="H14" s="485">
        <v>5.05</v>
      </c>
    </row>
    <row r="15" spans="1:10">
      <c r="A15" s="479" t="s">
        <v>459</v>
      </c>
      <c r="B15" s="480" t="s">
        <v>460</v>
      </c>
      <c r="C15" s="481">
        <v>21.51</v>
      </c>
      <c r="D15" s="481">
        <v>645.29999999999995</v>
      </c>
      <c r="E15" s="482">
        <v>9034.2000000000007</v>
      </c>
      <c r="F15" s="483">
        <v>0</v>
      </c>
      <c r="G15" s="484">
        <v>30.57</v>
      </c>
      <c r="H15" s="485">
        <v>5.05</v>
      </c>
    </row>
    <row r="16" spans="1:10">
      <c r="A16" s="479" t="s">
        <v>487</v>
      </c>
      <c r="B16" s="480" t="s">
        <v>488</v>
      </c>
      <c r="C16" s="481">
        <v>21.62</v>
      </c>
      <c r="D16" s="481">
        <v>648.6</v>
      </c>
      <c r="E16" s="482">
        <v>9080.4</v>
      </c>
      <c r="F16" s="483">
        <v>0.5</v>
      </c>
      <c r="G16" s="484">
        <v>30.72</v>
      </c>
      <c r="H16" s="485">
        <v>5.08</v>
      </c>
    </row>
    <row r="17" spans="1:8">
      <c r="A17" s="479" t="s">
        <v>553</v>
      </c>
      <c r="B17" s="480" t="s">
        <v>554</v>
      </c>
      <c r="C17" s="481">
        <v>21.84</v>
      </c>
      <c r="D17" s="481">
        <v>655.20000000000005</v>
      </c>
      <c r="E17" s="482">
        <v>9172.7999999999993</v>
      </c>
      <c r="F17" s="483">
        <v>1</v>
      </c>
      <c r="G17" s="481">
        <v>31.03</v>
      </c>
      <c r="H17" s="485">
        <v>5.13</v>
      </c>
    </row>
    <row r="18" spans="1:8">
      <c r="A18" s="479" t="s">
        <v>563</v>
      </c>
      <c r="B18" s="480" t="s">
        <v>564</v>
      </c>
      <c r="C18" s="481">
        <v>23.59</v>
      </c>
      <c r="D18" s="481">
        <v>707.7</v>
      </c>
      <c r="E18" s="482">
        <v>9907.7999999999993</v>
      </c>
      <c r="F18" s="483">
        <v>8.0128205128205128</v>
      </c>
      <c r="G18" s="484">
        <v>33.51</v>
      </c>
      <c r="H18" s="485">
        <v>5.54</v>
      </c>
    </row>
    <row r="19" spans="1:8">
      <c r="A19" s="479" t="s">
        <v>595</v>
      </c>
      <c r="B19" s="480" t="s">
        <v>596</v>
      </c>
      <c r="C19" s="481">
        <v>24.53</v>
      </c>
      <c r="D19" s="481">
        <v>735.9</v>
      </c>
      <c r="E19" s="482">
        <v>10302.6</v>
      </c>
      <c r="F19" s="483">
        <v>4</v>
      </c>
      <c r="G19" s="481">
        <v>34.85</v>
      </c>
      <c r="H19" s="485">
        <v>5.76</v>
      </c>
    </row>
    <row r="20" spans="1:8">
      <c r="A20" s="479" t="s">
        <v>678</v>
      </c>
      <c r="B20" s="480" t="s">
        <v>679</v>
      </c>
      <c r="C20" s="481">
        <v>30</v>
      </c>
      <c r="D20" s="481">
        <v>900</v>
      </c>
      <c r="E20" s="482">
        <v>12600</v>
      </c>
      <c r="F20" s="483">
        <v>22.3</v>
      </c>
      <c r="G20" s="481">
        <v>42.62</v>
      </c>
      <c r="H20" s="485">
        <v>7.04</v>
      </c>
    </row>
    <row r="21" spans="1:8" s="486" customFormat="1">
      <c r="A21" s="479" t="s">
        <v>741</v>
      </c>
      <c r="B21" s="480" t="s">
        <v>742</v>
      </c>
      <c r="C21" s="481">
        <v>31.66</v>
      </c>
      <c r="D21" s="481">
        <v>950</v>
      </c>
      <c r="E21" s="482">
        <v>13300</v>
      </c>
      <c r="F21" s="483">
        <v>5.55</v>
      </c>
      <c r="G21" s="481">
        <v>44.99</v>
      </c>
      <c r="H21" s="485">
        <v>7.43</v>
      </c>
    </row>
    <row r="22" spans="1:8" ht="13.5" thickBot="1">
      <c r="A22" s="487" t="s">
        <v>741</v>
      </c>
      <c r="B22" s="488" t="s">
        <v>795</v>
      </c>
      <c r="C22" s="488">
        <v>31.66</v>
      </c>
      <c r="D22" s="489">
        <v>950</v>
      </c>
      <c r="E22" s="489">
        <v>13300</v>
      </c>
      <c r="F22" s="490">
        <v>0</v>
      </c>
      <c r="G22" s="488">
        <v>44.99</v>
      </c>
      <c r="H22" s="491">
        <v>7.43</v>
      </c>
    </row>
    <row r="23" spans="1:8" ht="33.75" customHeight="1">
      <c r="A23" s="1059" t="s">
        <v>740</v>
      </c>
      <c r="B23" s="1059"/>
      <c r="C23" s="1059"/>
      <c r="D23" s="1059"/>
      <c r="E23" s="133"/>
      <c r="F23" s="492"/>
      <c r="G23" s="492"/>
      <c r="H23" s="492"/>
    </row>
    <row r="24" spans="1:8">
      <c r="A24"/>
      <c r="B24"/>
      <c r="C24"/>
      <c r="D24"/>
      <c r="E24"/>
    </row>
  </sheetData>
  <mergeCells count="9">
    <mergeCell ref="A3:H3"/>
    <mergeCell ref="A1:H1"/>
    <mergeCell ref="A23:D23"/>
    <mergeCell ref="G5:G7"/>
    <mergeCell ref="H5:H7"/>
    <mergeCell ref="C5:E7"/>
    <mergeCell ref="F5:F8"/>
    <mergeCell ref="B5:B8"/>
    <mergeCell ref="A5:A8"/>
  </mergeCells>
  <phoneticPr fontId="21" type="noConversion"/>
  <printOptions horizontalCentered="1"/>
  <pageMargins left="0.46" right="0.48" top="0.59055118110236227" bottom="0.98425196850393704" header="0" footer="0"/>
  <pageSetup paperSize="9" scale="6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 codeName="Hoja412">
    <pageSetUpPr fitToPage="1"/>
  </sheetPr>
  <dimension ref="A1:H30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2.5703125" defaultRowHeight="12.75"/>
  <cols>
    <col min="1" max="1" width="22.7109375" style="493" customWidth="1"/>
    <col min="2" max="5" width="19" style="493" customWidth="1"/>
    <col min="6" max="6" width="4.140625" style="493" customWidth="1"/>
    <col min="7" max="16384" width="12.5703125" style="493"/>
  </cols>
  <sheetData>
    <row r="1" spans="1:6" ht="18">
      <c r="A1" s="983" t="s">
        <v>680</v>
      </c>
      <c r="B1" s="983"/>
      <c r="C1" s="983"/>
      <c r="D1" s="983"/>
      <c r="E1" s="983"/>
      <c r="F1" s="1"/>
    </row>
    <row r="2" spans="1:6" ht="12.75" customHeight="1">
      <c r="A2" s="451"/>
      <c r="B2" s="451"/>
      <c r="C2" s="451"/>
      <c r="D2" s="451"/>
      <c r="E2" s="451"/>
      <c r="F2" s="1"/>
    </row>
    <row r="3" spans="1:6" ht="15" customHeight="1">
      <c r="A3" s="1079" t="s">
        <v>764</v>
      </c>
      <c r="B3" s="1078"/>
      <c r="C3" s="1078"/>
      <c r="D3" s="1078"/>
      <c r="E3" s="1078"/>
    </row>
    <row r="4" spans="1:6" ht="15" customHeight="1">
      <c r="A4" s="1078" t="s">
        <v>110</v>
      </c>
      <c r="B4" s="1078"/>
      <c r="C4" s="1078"/>
      <c r="D4" s="1078"/>
      <c r="E4" s="1078"/>
    </row>
    <row r="5" spans="1:6" ht="13.5" thickBot="1">
      <c r="A5" s="494"/>
      <c r="B5" s="494"/>
      <c r="C5" s="494"/>
      <c r="D5" s="494"/>
      <c r="E5" s="494"/>
    </row>
    <row r="6" spans="1:6" ht="22.5" customHeight="1">
      <c r="A6" s="1080" t="s">
        <v>38</v>
      </c>
      <c r="B6" s="1082" t="s">
        <v>171</v>
      </c>
      <c r="C6" s="1082" t="s">
        <v>39</v>
      </c>
      <c r="D6" s="1084" t="s">
        <v>404</v>
      </c>
      <c r="E6" s="495" t="s">
        <v>39</v>
      </c>
    </row>
    <row r="7" spans="1:6" ht="26.25" thickBot="1">
      <c r="A7" s="1081"/>
      <c r="B7" s="1083"/>
      <c r="C7" s="1083"/>
      <c r="D7" s="1085"/>
      <c r="E7" s="496" t="s">
        <v>403</v>
      </c>
    </row>
    <row r="8" spans="1:6" ht="13.15" customHeight="1">
      <c r="A8" s="96" t="s">
        <v>597</v>
      </c>
      <c r="B8" s="388"/>
      <c r="C8" s="388"/>
      <c r="D8" s="388"/>
      <c r="E8" s="389"/>
      <c r="F8" s="497"/>
    </row>
    <row r="9" spans="1:6">
      <c r="A9" s="498">
        <v>2011</v>
      </c>
      <c r="B9" s="373">
        <v>97.083666666666659</v>
      </c>
      <c r="C9" s="373">
        <v>92.90091666666666</v>
      </c>
      <c r="D9" s="373">
        <v>92.121249999999989</v>
      </c>
      <c r="E9" s="372">
        <v>91.832833333333326</v>
      </c>
      <c r="F9" s="497"/>
    </row>
    <row r="10" spans="1:6">
      <c r="A10" s="498">
        <v>2012</v>
      </c>
      <c r="B10" s="373">
        <v>99.458333333333329</v>
      </c>
      <c r="C10" s="373">
        <v>95.039666666666662</v>
      </c>
      <c r="D10" s="373">
        <v>94.933166666666651</v>
      </c>
      <c r="E10" s="372">
        <v>93.914750000000012</v>
      </c>
      <c r="F10" s="497"/>
    </row>
    <row r="11" spans="1:6">
      <c r="A11" s="498">
        <v>2013</v>
      </c>
      <c r="B11" s="373">
        <v>100.85924999999999</v>
      </c>
      <c r="C11" s="373">
        <v>97.783416666666653</v>
      </c>
      <c r="D11" s="373">
        <v>97.856166666666681</v>
      </c>
      <c r="E11" s="372">
        <v>97.255083333333332</v>
      </c>
      <c r="F11" s="497"/>
    </row>
    <row r="12" spans="1:6">
      <c r="A12" s="498">
        <v>2014</v>
      </c>
      <c r="B12" s="373">
        <v>100.70708333333334</v>
      </c>
      <c r="C12" s="373">
        <v>97.44316666666667</v>
      </c>
      <c r="D12" s="373">
        <v>98.237916666666663</v>
      </c>
      <c r="E12" s="372">
        <v>96.039666666666676</v>
      </c>
      <c r="F12" s="497"/>
    </row>
    <row r="13" spans="1:6">
      <c r="A13" s="498">
        <v>2015</v>
      </c>
      <c r="B13" s="373">
        <v>100.20308333333332</v>
      </c>
      <c r="C13" s="373">
        <v>98.607583333333352</v>
      </c>
      <c r="D13" s="373">
        <v>99.165750000000003</v>
      </c>
      <c r="E13" s="372">
        <v>97.741</v>
      </c>
      <c r="F13" s="497"/>
    </row>
    <row r="14" spans="1:6">
      <c r="A14" s="498">
        <v>2016</v>
      </c>
      <c r="B14" s="373">
        <v>100</v>
      </c>
      <c r="C14" s="373">
        <v>100</v>
      </c>
      <c r="D14" s="373">
        <v>100.00008333333334</v>
      </c>
      <c r="E14" s="372">
        <v>100.00000000000001</v>
      </c>
      <c r="F14" s="497"/>
    </row>
    <row r="15" spans="1:6">
      <c r="A15" s="498">
        <v>2017</v>
      </c>
      <c r="B15" s="373">
        <v>101.95608333333335</v>
      </c>
      <c r="C15" s="373">
        <v>101.26025</v>
      </c>
      <c r="D15" s="373">
        <v>100.6795</v>
      </c>
      <c r="E15" s="372">
        <v>102.61075000000001</v>
      </c>
      <c r="F15" s="497"/>
    </row>
    <row r="16" spans="1:6">
      <c r="A16" s="498">
        <v>2018</v>
      </c>
      <c r="B16" s="373">
        <v>103.66391666666668</v>
      </c>
      <c r="C16" s="373">
        <v>102.88166666666666</v>
      </c>
      <c r="D16" s="373">
        <v>101.67883333333334</v>
      </c>
      <c r="E16" s="372">
        <v>105.76666666666667</v>
      </c>
      <c r="F16" s="497"/>
    </row>
    <row r="17" spans="1:8">
      <c r="A17" s="498">
        <v>2019</v>
      </c>
      <c r="B17" s="373">
        <v>104.38908333333332</v>
      </c>
      <c r="C17" s="373">
        <v>104.1035833333333</v>
      </c>
      <c r="D17" s="373">
        <v>107.7765</v>
      </c>
      <c r="E17" s="372">
        <v>102.22058333333335</v>
      </c>
      <c r="F17" s="497"/>
    </row>
    <row r="18" spans="1:8" ht="13.5" thickBot="1">
      <c r="A18" s="499">
        <v>2020</v>
      </c>
      <c r="B18" s="379">
        <v>104.05225</v>
      </c>
      <c r="C18" s="379">
        <v>106.41975000000002</v>
      </c>
      <c r="D18" s="379">
        <v>111.78975000000001</v>
      </c>
      <c r="E18" s="397">
        <v>103.55624999999999</v>
      </c>
      <c r="G18" s="497"/>
      <c r="H18" s="497"/>
    </row>
    <row r="19" spans="1:8" ht="21" customHeight="1">
      <c r="A19" s="500" t="s">
        <v>155</v>
      </c>
      <c r="B19" s="500"/>
      <c r="C19" s="500"/>
      <c r="D19" s="500"/>
      <c r="E19" s="500"/>
      <c r="F19" s="497"/>
      <c r="G19" s="497"/>
    </row>
    <row r="20" spans="1:8" ht="14.25">
      <c r="A20" s="126" t="s">
        <v>422</v>
      </c>
    </row>
    <row r="21" spans="1:8">
      <c r="F21"/>
      <c r="G21"/>
    </row>
    <row r="22" spans="1:8">
      <c r="A22"/>
      <c r="B22"/>
      <c r="C22"/>
      <c r="D22"/>
      <c r="E22"/>
      <c r="F22"/>
      <c r="G22"/>
    </row>
    <row r="23" spans="1:8">
      <c r="A23"/>
      <c r="B23"/>
      <c r="C23"/>
      <c r="D23"/>
      <c r="E23"/>
      <c r="F23"/>
      <c r="G23"/>
    </row>
    <row r="24" spans="1:8">
      <c r="B24"/>
      <c r="C24"/>
      <c r="D24"/>
      <c r="E24"/>
      <c r="F24"/>
      <c r="G24"/>
    </row>
    <row r="25" spans="1:8">
      <c r="B25"/>
      <c r="C25"/>
      <c r="D25"/>
      <c r="E25"/>
      <c r="F25"/>
      <c r="G25"/>
    </row>
    <row r="26" spans="1:8">
      <c r="B26"/>
      <c r="C26"/>
      <c r="D26"/>
      <c r="E26"/>
      <c r="F26"/>
      <c r="G26"/>
    </row>
    <row r="27" spans="1:8">
      <c r="B27"/>
      <c r="C27"/>
      <c r="D27"/>
      <c r="E27"/>
      <c r="F27"/>
      <c r="G27"/>
    </row>
    <row r="28" spans="1:8">
      <c r="B28"/>
      <c r="C28"/>
      <c r="D28"/>
      <c r="E28"/>
    </row>
    <row r="29" spans="1:8">
      <c r="B29"/>
      <c r="C29"/>
      <c r="D29"/>
      <c r="E29"/>
    </row>
    <row r="30" spans="1:8">
      <c r="B30"/>
      <c r="C30"/>
      <c r="D30"/>
      <c r="E30"/>
    </row>
  </sheetData>
  <mergeCells count="7">
    <mergeCell ref="A1:E1"/>
    <mergeCell ref="A4:E4"/>
    <mergeCell ref="A3:E3"/>
    <mergeCell ref="A6:A7"/>
    <mergeCell ref="B6:B7"/>
    <mergeCell ref="C6:C7"/>
    <mergeCell ref="D6:D7"/>
  </mergeCells>
  <phoneticPr fontId="21" type="noConversion"/>
  <printOptions horizontalCentered="1"/>
  <pageMargins left="0.78740157480314965" right="0.39370078740157483" top="0.59055118110236227" bottom="0.98425196850393704" header="0" footer="0"/>
  <pageSetup paperSize="9" scale="8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transitionEvaluation="1" transitionEntry="1" codeName="Hoja42">
    <pageSetUpPr fitToPage="1"/>
  </sheetPr>
  <dimension ref="A1:R26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2.5703125" defaultRowHeight="12.75"/>
  <cols>
    <col min="1" max="1" width="22.7109375" style="493" customWidth="1"/>
    <col min="2" max="5" width="21.140625" style="493" customWidth="1"/>
    <col min="6" max="8" width="24.5703125" style="493" customWidth="1"/>
    <col min="9" max="9" width="8.5703125" style="493" customWidth="1"/>
    <col min="10" max="10" width="19.140625" style="493" customWidth="1"/>
    <col min="11" max="11" width="15.85546875" style="493" customWidth="1"/>
    <col min="12" max="16384" width="12.5703125" style="493"/>
  </cols>
  <sheetData>
    <row r="1" spans="1:10" ht="18">
      <c r="A1" s="983" t="s">
        <v>676</v>
      </c>
      <c r="B1" s="983"/>
      <c r="C1" s="983"/>
      <c r="D1" s="983"/>
      <c r="E1" s="983"/>
      <c r="F1" s="983"/>
      <c r="G1" s="983"/>
      <c r="H1" s="983"/>
      <c r="I1" s="824"/>
      <c r="J1" s="824"/>
    </row>
    <row r="2" spans="1:10" ht="12.75" customHeight="1">
      <c r="A2" s="451"/>
      <c r="B2" s="451"/>
      <c r="C2" s="451"/>
      <c r="D2" s="451"/>
      <c r="E2" s="451"/>
      <c r="F2" s="451"/>
      <c r="G2" s="451"/>
      <c r="H2" s="451"/>
      <c r="I2" s="451"/>
      <c r="J2" s="1"/>
    </row>
    <row r="3" spans="1:10" ht="15">
      <c r="A3" s="1079" t="s">
        <v>765</v>
      </c>
      <c r="B3" s="1079"/>
      <c r="C3" s="1079"/>
      <c r="D3" s="1079"/>
      <c r="E3" s="1079"/>
      <c r="F3" s="1079"/>
      <c r="G3" s="1079"/>
      <c r="H3" s="1079"/>
      <c r="I3" s="823"/>
      <c r="J3" s="823"/>
    </row>
    <row r="4" spans="1:10" ht="15">
      <c r="A4" s="1078" t="s">
        <v>110</v>
      </c>
      <c r="B4" s="1078"/>
      <c r="C4" s="1078"/>
      <c r="D4" s="1078"/>
      <c r="E4" s="1078"/>
      <c r="F4" s="1078"/>
      <c r="G4" s="1078"/>
      <c r="H4" s="1078"/>
      <c r="I4" s="825"/>
      <c r="J4" s="825"/>
    </row>
    <row r="5" spans="1:10" ht="13.5" thickBot="1">
      <c r="A5" s="494"/>
      <c r="B5" s="494"/>
      <c r="C5" s="494"/>
      <c r="D5" s="494"/>
      <c r="E5" s="494"/>
      <c r="F5" s="494"/>
      <c r="G5" s="494"/>
      <c r="H5" s="822"/>
      <c r="I5" s="501"/>
    </row>
    <row r="6" spans="1:10" ht="12.75" customHeight="1">
      <c r="A6" s="1080" t="s">
        <v>38</v>
      </c>
      <c r="B6" s="1082" t="s">
        <v>171</v>
      </c>
      <c r="C6" s="1084" t="s">
        <v>147</v>
      </c>
      <c r="D6" s="1084" t="s">
        <v>405</v>
      </c>
      <c r="E6" s="1084" t="s">
        <v>406</v>
      </c>
      <c r="F6" s="711" t="s">
        <v>408</v>
      </c>
      <c r="G6" s="1084" t="s">
        <v>407</v>
      </c>
      <c r="H6" s="1086" t="s">
        <v>436</v>
      </c>
    </row>
    <row r="7" spans="1:10" ht="42.75" customHeight="1" thickBot="1">
      <c r="A7" s="1081"/>
      <c r="B7" s="1083"/>
      <c r="C7" s="1085"/>
      <c r="D7" s="1085"/>
      <c r="E7" s="1085"/>
      <c r="F7" s="712" t="s">
        <v>409</v>
      </c>
      <c r="G7" s="1085"/>
      <c r="H7" s="1087"/>
    </row>
    <row r="8" spans="1:10" ht="13.9" customHeight="1">
      <c r="A8" s="96" t="s">
        <v>598</v>
      </c>
      <c r="B8" s="388"/>
      <c r="C8" s="388"/>
      <c r="D8" s="389"/>
      <c r="E8" s="389"/>
      <c r="F8" s="389"/>
      <c r="G8" s="389"/>
      <c r="H8" s="821"/>
    </row>
    <row r="9" spans="1:10">
      <c r="A9" s="502" t="s">
        <v>443</v>
      </c>
      <c r="B9" s="373">
        <v>99.125833333333347</v>
      </c>
      <c r="C9" s="373">
        <v>94.28658333333334</v>
      </c>
      <c r="D9" s="372">
        <v>93.799833333333325</v>
      </c>
      <c r="E9" s="372">
        <v>86.718999999999994</v>
      </c>
      <c r="F9" s="372">
        <v>96.675416666666692</v>
      </c>
      <c r="G9" s="372">
        <v>99.81874999999998</v>
      </c>
      <c r="H9" s="372">
        <v>97.061166666666679</v>
      </c>
    </row>
    <row r="10" spans="1:10">
      <c r="A10" s="502" t="s">
        <v>452</v>
      </c>
      <c r="B10" s="373">
        <v>102.86899999999999</v>
      </c>
      <c r="C10" s="373">
        <v>98.309916666666652</v>
      </c>
      <c r="D10" s="372">
        <v>96.136916666666693</v>
      </c>
      <c r="E10" s="372">
        <v>91.703833333333321</v>
      </c>
      <c r="F10" s="372">
        <v>97.93383333333334</v>
      </c>
      <c r="G10" s="372">
        <v>99.660500000000013</v>
      </c>
      <c r="H10" s="372">
        <v>98.074250000000006</v>
      </c>
    </row>
    <row r="11" spans="1:10">
      <c r="A11" s="502" t="s">
        <v>461</v>
      </c>
      <c r="B11" s="373">
        <v>103.49591666666667</v>
      </c>
      <c r="C11" s="373">
        <v>101.30649999999999</v>
      </c>
      <c r="D11" s="372">
        <v>99.026333333333312</v>
      </c>
      <c r="E11" s="372">
        <v>95.432499999999962</v>
      </c>
      <c r="F11" s="372">
        <v>98.44374999999998</v>
      </c>
      <c r="G11" s="372">
        <v>99.086083333333349</v>
      </c>
      <c r="H11" s="372">
        <v>98.845666666666659</v>
      </c>
    </row>
    <row r="12" spans="1:10">
      <c r="A12" s="502" t="s">
        <v>489</v>
      </c>
      <c r="B12" s="373">
        <v>102.11191666666666</v>
      </c>
      <c r="C12" s="373">
        <v>99.053166666666655</v>
      </c>
      <c r="D12" s="372">
        <v>99.281249999999986</v>
      </c>
      <c r="E12" s="372">
        <v>97.706333333333319</v>
      </c>
      <c r="F12" s="372">
        <v>98.996916666666664</v>
      </c>
      <c r="G12" s="372">
        <v>98.62266666666666</v>
      </c>
      <c r="H12" s="372">
        <v>99.458750000000009</v>
      </c>
    </row>
    <row r="13" spans="1:10">
      <c r="A13" s="502" t="s">
        <v>555</v>
      </c>
      <c r="B13" s="373">
        <v>99.999916666666664</v>
      </c>
      <c r="C13" s="373">
        <v>100</v>
      </c>
      <c r="D13" s="372">
        <v>100</v>
      </c>
      <c r="E13" s="372">
        <v>100</v>
      </c>
      <c r="F13" s="372">
        <v>100</v>
      </c>
      <c r="G13" s="372">
        <v>100</v>
      </c>
      <c r="H13" s="372">
        <v>100</v>
      </c>
    </row>
    <row r="14" spans="1:10">
      <c r="A14" s="502" t="s">
        <v>565</v>
      </c>
      <c r="B14" s="373">
        <v>96.868916666666678</v>
      </c>
      <c r="C14" s="373">
        <v>99.295749999999998</v>
      </c>
      <c r="D14" s="372">
        <v>100.58066666666667</v>
      </c>
      <c r="E14" s="372">
        <v>100.44416666666667</v>
      </c>
      <c r="F14" s="372">
        <v>100.96708333333333</v>
      </c>
      <c r="G14" s="372">
        <v>99.346083333333354</v>
      </c>
      <c r="H14" s="372">
        <v>101.015</v>
      </c>
    </row>
    <row r="15" spans="1:10">
      <c r="A15" s="502" t="s">
        <v>599</v>
      </c>
      <c r="B15" s="373">
        <v>101.09016666666668</v>
      </c>
      <c r="C15" s="373">
        <v>101.55691666666667</v>
      </c>
      <c r="D15" s="372">
        <v>101.98208333333331</v>
      </c>
      <c r="E15" s="372">
        <v>103.33033333333331</v>
      </c>
      <c r="F15" s="372">
        <v>101.52966666666667</v>
      </c>
      <c r="G15" s="372">
        <v>101.61091666666665</v>
      </c>
      <c r="H15" s="372">
        <v>101.88433333333334</v>
      </c>
    </row>
    <row r="16" spans="1:10">
      <c r="A16" s="502" t="s">
        <v>681</v>
      </c>
      <c r="B16" s="373">
        <v>104.10041666666667</v>
      </c>
      <c r="C16" s="373">
        <v>100.64708333333334</v>
      </c>
      <c r="D16" s="372">
        <v>105.28149999999998</v>
      </c>
      <c r="E16" s="372">
        <v>105.04900000000002</v>
      </c>
      <c r="F16" s="372">
        <v>103.56675000000001</v>
      </c>
      <c r="G16" s="372">
        <v>105.49758333333331</v>
      </c>
      <c r="H16" s="372">
        <v>102.88641666666666</v>
      </c>
    </row>
    <row r="17" spans="1:18">
      <c r="A17" s="502" t="s">
        <v>743</v>
      </c>
      <c r="B17" s="373">
        <v>103.64491666666667</v>
      </c>
      <c r="C17" s="373">
        <v>100.61166666666668</v>
      </c>
      <c r="D17" s="372">
        <v>105.88933333333331</v>
      </c>
      <c r="E17" s="372">
        <v>106.08108333333332</v>
      </c>
      <c r="F17" s="372">
        <v>104.99058333333335</v>
      </c>
      <c r="G17" s="372">
        <v>105.47183333333334</v>
      </c>
      <c r="H17" s="372">
        <v>104.07674999999999</v>
      </c>
    </row>
    <row r="18" spans="1:18" s="503" customFormat="1" ht="13.5" thickBot="1">
      <c r="A18" s="502" t="s">
        <v>796</v>
      </c>
      <c r="B18" s="379">
        <v>99.202249999999992</v>
      </c>
      <c r="C18" s="379">
        <v>102.05941666666668</v>
      </c>
      <c r="D18" s="379">
        <v>106.47641666666668</v>
      </c>
      <c r="E18" s="379">
        <v>107.75883333333333</v>
      </c>
      <c r="F18" s="379">
        <v>105.19866666666667</v>
      </c>
      <c r="G18" s="379">
        <v>103.46783333333333</v>
      </c>
      <c r="H18" s="397">
        <v>105.03750000000002</v>
      </c>
      <c r="I18" s="493"/>
      <c r="J18" s="493"/>
    </row>
    <row r="19" spans="1:18" ht="21.75" customHeight="1">
      <c r="A19" s="500" t="s">
        <v>155</v>
      </c>
      <c r="B19" s="503"/>
      <c r="C19" s="503"/>
      <c r="D19" s="503"/>
      <c r="E19" s="503"/>
      <c r="F19" s="503"/>
      <c r="G19" s="503"/>
      <c r="H19" s="503"/>
    </row>
    <row r="20" spans="1:18" ht="14.25">
      <c r="A20" s="126" t="s">
        <v>422</v>
      </c>
    </row>
    <row r="21" spans="1:18">
      <c r="A21" s="493" t="s">
        <v>744</v>
      </c>
    </row>
    <row r="22" spans="1:18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1:18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1:18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6" spans="1:18">
      <c r="B26"/>
      <c r="C26"/>
    </row>
  </sheetData>
  <mergeCells count="10">
    <mergeCell ref="A3:H3"/>
    <mergeCell ref="A1:H1"/>
    <mergeCell ref="A4:H4"/>
    <mergeCell ref="H6:H7"/>
    <mergeCell ref="A6:A7"/>
    <mergeCell ref="B6:B7"/>
    <mergeCell ref="C6:C7"/>
    <mergeCell ref="G6:G7"/>
    <mergeCell ref="D6:D7"/>
    <mergeCell ref="E6:E7"/>
  </mergeCells>
  <phoneticPr fontId="21" type="noConversion"/>
  <printOptions horizontalCentered="1"/>
  <pageMargins left="0.78740157480314965" right="0.78740157480314965" top="0.59055118110236227" bottom="0.59055118110236227" header="0" footer="0"/>
  <pageSetup paperSize="9" scale="6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 codeName="Hoja5112">
    <pageSetUpPr fitToPage="1"/>
  </sheetPr>
  <dimension ref="A1:Q145"/>
  <sheetViews>
    <sheetView showGridLines="0" view="pageBreakPreview" topLeftCell="A13" zoomScale="75" zoomScaleNormal="75" zoomScaleSheetLayoutView="75" workbookViewId="0">
      <selection activeCell="B42" sqref="B42"/>
    </sheetView>
  </sheetViews>
  <sheetFormatPr baseColWidth="10" defaultColWidth="19.140625" defaultRowHeight="12.75"/>
  <cols>
    <col min="1" max="1" width="31.7109375" style="504" customWidth="1"/>
    <col min="2" max="6" width="12.85546875" style="504" customWidth="1"/>
    <col min="7" max="7" width="5.5703125" style="504" customWidth="1"/>
    <col min="8" max="16384" width="19.140625" style="504"/>
  </cols>
  <sheetData>
    <row r="1" spans="1:10" ht="18">
      <c r="A1" s="1093" t="s">
        <v>684</v>
      </c>
      <c r="B1" s="1093"/>
      <c r="C1" s="1093"/>
      <c r="D1" s="1093"/>
      <c r="E1" s="1093"/>
      <c r="F1" s="1093"/>
    </row>
    <row r="2" spans="1:10" ht="12.75" customHeight="1">
      <c r="F2" s="1090"/>
      <c r="G2" s="1090"/>
      <c r="H2" s="1090"/>
      <c r="I2" s="1090"/>
      <c r="J2" s="1090"/>
    </row>
    <row r="3" spans="1:10" ht="15" customHeight="1">
      <c r="A3" s="1090" t="s">
        <v>766</v>
      </c>
      <c r="B3" s="1090"/>
      <c r="C3" s="1090"/>
      <c r="D3" s="1090"/>
      <c r="E3" s="1090"/>
      <c r="F3" s="1090"/>
    </row>
    <row r="4" spans="1:10" ht="14.25" customHeight="1" thickBot="1">
      <c r="A4" s="1094" t="s">
        <v>682</v>
      </c>
      <c r="B4" s="1094"/>
      <c r="C4" s="1094"/>
      <c r="D4" s="1094"/>
      <c r="E4" s="1094"/>
      <c r="F4" s="1094"/>
    </row>
    <row r="5" spans="1:10" ht="22.5" customHeight="1">
      <c r="A5" s="1088" t="s">
        <v>153</v>
      </c>
      <c r="B5" s="1091" t="s">
        <v>683</v>
      </c>
      <c r="C5" s="1092"/>
      <c r="D5" s="1092"/>
      <c r="E5" s="1092"/>
      <c r="F5" s="1092"/>
    </row>
    <row r="6" spans="1:10" ht="21" customHeight="1" thickBot="1">
      <c r="A6" s="1089"/>
      <c r="B6" s="151">
        <v>2016</v>
      </c>
      <c r="C6" s="151">
        <v>2017</v>
      </c>
      <c r="D6" s="151">
        <v>2018</v>
      </c>
      <c r="E6" s="151">
        <v>2019</v>
      </c>
      <c r="F6" s="151">
        <v>2020</v>
      </c>
    </row>
    <row r="7" spans="1:10" s="4" customFormat="1" ht="27" customHeight="1">
      <c r="A7" s="97" t="s">
        <v>111</v>
      </c>
      <c r="B7" s="148">
        <v>101.1153</v>
      </c>
      <c r="C7" s="530">
        <v>103.38849999999999</v>
      </c>
      <c r="D7" s="530">
        <v>106.0705</v>
      </c>
      <c r="E7" s="530">
        <v>108.3997</v>
      </c>
      <c r="F7" s="530">
        <v>109.8811</v>
      </c>
    </row>
    <row r="8" spans="1:10">
      <c r="A8" s="506"/>
      <c r="B8" s="149"/>
      <c r="C8" s="524"/>
      <c r="D8" s="524"/>
      <c r="E8" s="524"/>
      <c r="F8" s="524"/>
    </row>
    <row r="9" spans="1:10">
      <c r="A9" s="507" t="s">
        <v>41</v>
      </c>
      <c r="B9" s="508">
        <v>100.49169999999999</v>
      </c>
      <c r="C9" s="525">
        <v>102.0087</v>
      </c>
      <c r="D9" s="525">
        <v>103.7756</v>
      </c>
      <c r="E9" s="525">
        <v>105.27589999999999</v>
      </c>
      <c r="F9" s="525">
        <v>105.80929999999999</v>
      </c>
    </row>
    <row r="10" spans="1:10" ht="14.25" customHeight="1">
      <c r="A10" s="507" t="s">
        <v>42</v>
      </c>
      <c r="B10" s="508">
        <v>100.9</v>
      </c>
      <c r="C10" s="526">
        <v>103</v>
      </c>
      <c r="D10" s="526">
        <v>105.0583</v>
      </c>
      <c r="E10" s="526">
        <v>106.66670000000001</v>
      </c>
      <c r="F10" s="526">
        <v>108.1317</v>
      </c>
    </row>
    <row r="11" spans="1:10">
      <c r="A11" s="507" t="s">
        <v>43</v>
      </c>
      <c r="B11" s="508">
        <v>101.9739</v>
      </c>
      <c r="C11" s="525">
        <v>104.1418</v>
      </c>
      <c r="D11" s="525">
        <v>106.28</v>
      </c>
      <c r="E11" s="525">
        <v>107.807</v>
      </c>
      <c r="F11" s="525">
        <v>108.6057</v>
      </c>
    </row>
    <row r="12" spans="1:10">
      <c r="A12" s="507" t="s">
        <v>44</v>
      </c>
      <c r="B12" s="508">
        <v>100.25</v>
      </c>
      <c r="C12" s="524">
        <v>101.4</v>
      </c>
      <c r="D12" s="524">
        <v>102.22499999999999</v>
      </c>
      <c r="E12" s="524">
        <v>103</v>
      </c>
      <c r="F12" s="524">
        <v>103.4333</v>
      </c>
    </row>
    <row r="13" spans="1:10">
      <c r="A13" s="507" t="s">
        <v>152</v>
      </c>
      <c r="B13" s="508">
        <v>99.479990000000001</v>
      </c>
      <c r="C13" s="524">
        <v>100.7851</v>
      </c>
      <c r="D13" s="524">
        <v>103.3189</v>
      </c>
      <c r="E13" s="524">
        <v>106.0719</v>
      </c>
      <c r="F13" s="524">
        <v>108.1264</v>
      </c>
    </row>
    <row r="14" spans="1:10">
      <c r="A14" s="507" t="s">
        <v>151</v>
      </c>
      <c r="B14" s="508">
        <v>99.945830000000001</v>
      </c>
      <c r="C14" s="524">
        <v>101.3742</v>
      </c>
      <c r="D14" s="524">
        <v>103.1367</v>
      </c>
      <c r="E14" s="524">
        <v>104.81829999999999</v>
      </c>
      <c r="F14" s="524">
        <v>104.7608</v>
      </c>
    </row>
    <row r="15" spans="1:10">
      <c r="A15" s="507" t="s">
        <v>45</v>
      </c>
      <c r="B15" s="508">
        <v>99.797330000000002</v>
      </c>
      <c r="C15" s="524">
        <v>101.7495</v>
      </c>
      <c r="D15" s="524">
        <v>103.4538</v>
      </c>
      <c r="E15" s="524">
        <v>104.17749999999999</v>
      </c>
      <c r="F15" s="524">
        <v>103.84139999999999</v>
      </c>
    </row>
    <row r="16" spans="1:10">
      <c r="A16" s="507" t="s">
        <v>161</v>
      </c>
      <c r="B16" s="508">
        <v>100.14870000000001</v>
      </c>
      <c r="C16" s="524">
        <v>103.571</v>
      </c>
      <c r="D16" s="524">
        <v>107.13</v>
      </c>
      <c r="E16" s="524">
        <v>109.5697</v>
      </c>
      <c r="F16" s="524">
        <v>109.0826</v>
      </c>
    </row>
    <row r="17" spans="1:6">
      <c r="A17" s="507" t="s">
        <v>46</v>
      </c>
      <c r="B17" s="508">
        <v>100.35169999999999</v>
      </c>
      <c r="C17" s="524">
        <v>101.1083</v>
      </c>
      <c r="D17" s="524">
        <v>102.2042</v>
      </c>
      <c r="E17" s="524">
        <v>103.2508</v>
      </c>
      <c r="F17" s="524">
        <v>103.5508</v>
      </c>
    </row>
    <row r="18" spans="1:6">
      <c r="A18" s="507" t="s">
        <v>47</v>
      </c>
      <c r="B18" s="508">
        <v>100.1825</v>
      </c>
      <c r="C18" s="524">
        <v>101.2167</v>
      </c>
      <c r="D18" s="524">
        <v>103.09</v>
      </c>
      <c r="E18" s="524">
        <v>104.2325</v>
      </c>
      <c r="F18" s="524">
        <v>104.72920000000001</v>
      </c>
    </row>
    <row r="19" spans="1:6">
      <c r="A19" s="507" t="s">
        <v>48</v>
      </c>
      <c r="B19" s="508">
        <v>99.174340000000001</v>
      </c>
      <c r="C19" s="524">
        <v>100.2863</v>
      </c>
      <c r="D19" s="524">
        <v>100.91379999999999</v>
      </c>
      <c r="E19" s="524">
        <v>101.1691</v>
      </c>
      <c r="F19" s="524">
        <v>99.906499999999994</v>
      </c>
    </row>
    <row r="20" spans="1:6">
      <c r="A20" s="507" t="s">
        <v>162</v>
      </c>
      <c r="B20" s="508">
        <v>100.3948</v>
      </c>
      <c r="C20" s="524">
        <v>102.75230000000001</v>
      </c>
      <c r="D20" s="524">
        <v>105.681</v>
      </c>
      <c r="E20" s="524">
        <v>109.2092</v>
      </c>
      <c r="F20" s="524">
        <v>112.84229999999999</v>
      </c>
    </row>
    <row r="21" spans="1:6">
      <c r="A21" s="507" t="s">
        <v>49</v>
      </c>
      <c r="B21" s="508">
        <v>100.00830000000001</v>
      </c>
      <c r="C21" s="524">
        <v>100.3489</v>
      </c>
      <c r="D21" s="524">
        <v>100.8389</v>
      </c>
      <c r="E21" s="524">
        <v>101.7859</v>
      </c>
      <c r="F21" s="524">
        <v>101.4453</v>
      </c>
    </row>
    <row r="22" spans="1:6">
      <c r="A22" s="507" t="s">
        <v>50</v>
      </c>
      <c r="B22" s="508">
        <v>99.875</v>
      </c>
      <c r="C22" s="524">
        <v>101.1</v>
      </c>
      <c r="D22" s="524">
        <v>102.25</v>
      </c>
      <c r="E22" s="524">
        <v>102.875</v>
      </c>
      <c r="F22" s="524">
        <v>102.7333</v>
      </c>
    </row>
    <row r="23" spans="1:6">
      <c r="A23" s="507" t="s">
        <v>745</v>
      </c>
      <c r="B23" s="508">
        <v>100.14060000000001</v>
      </c>
      <c r="C23" s="524">
        <v>103.07510000000001</v>
      </c>
      <c r="D23" s="524">
        <v>105.6875</v>
      </c>
      <c r="E23" s="524">
        <v>108.6588</v>
      </c>
      <c r="F23" s="524">
        <v>108.8969</v>
      </c>
    </row>
    <row r="24" spans="1:6">
      <c r="A24" s="507" t="s">
        <v>746</v>
      </c>
      <c r="B24" s="508">
        <v>100.9055</v>
      </c>
      <c r="C24" s="524">
        <v>104.6621</v>
      </c>
      <c r="D24" s="524">
        <v>107.4858</v>
      </c>
      <c r="E24" s="524">
        <v>109.99509999999999</v>
      </c>
      <c r="F24" s="524">
        <v>111.31489999999999</v>
      </c>
    </row>
    <row r="25" spans="1:6">
      <c r="A25" s="507" t="s">
        <v>51</v>
      </c>
      <c r="B25" s="508">
        <v>100.2908</v>
      </c>
      <c r="C25" s="524">
        <v>102.02670000000001</v>
      </c>
      <c r="D25" s="524">
        <v>103.58580000000001</v>
      </c>
      <c r="E25" s="524">
        <v>105.3917</v>
      </c>
      <c r="F25" s="524">
        <v>106.25579999999999</v>
      </c>
    </row>
    <row r="26" spans="1:6">
      <c r="A26" s="507" t="s">
        <v>172</v>
      </c>
      <c r="B26" s="508">
        <v>100.3167</v>
      </c>
      <c r="C26" s="524">
        <v>101.7025</v>
      </c>
      <c r="D26" s="524">
        <v>103.435</v>
      </c>
      <c r="E26" s="524">
        <v>106.1592</v>
      </c>
      <c r="F26" s="524">
        <v>107.51</v>
      </c>
    </row>
    <row r="27" spans="1:6">
      <c r="A27" s="507" t="s">
        <v>150</v>
      </c>
      <c r="B27" s="508">
        <v>99.335239999999999</v>
      </c>
      <c r="C27" s="524">
        <v>101.3974</v>
      </c>
      <c r="D27" s="524">
        <v>103.23569999999999</v>
      </c>
      <c r="E27" s="524">
        <v>105.5352</v>
      </c>
      <c r="F27" s="524">
        <v>109.09650000000001</v>
      </c>
    </row>
    <row r="28" spans="1:6">
      <c r="A28" s="507" t="s">
        <v>52</v>
      </c>
      <c r="B28" s="508">
        <v>100.6074</v>
      </c>
      <c r="C28" s="524">
        <v>101.9843</v>
      </c>
      <c r="D28" s="524">
        <v>102.9978</v>
      </c>
      <c r="E28" s="524">
        <v>103.34610000000001</v>
      </c>
      <c r="F28" s="524">
        <v>103.33320000000001</v>
      </c>
    </row>
    <row r="29" spans="1:6">
      <c r="A29" s="507" t="s">
        <v>53</v>
      </c>
      <c r="B29" s="508">
        <v>101</v>
      </c>
      <c r="C29" s="524">
        <v>103.6</v>
      </c>
      <c r="D29" s="524">
        <v>106</v>
      </c>
      <c r="E29" s="524">
        <v>107.8</v>
      </c>
      <c r="F29" s="524">
        <v>108.9</v>
      </c>
    </row>
    <row r="30" spans="1:6">
      <c r="A30" s="507" t="s">
        <v>149</v>
      </c>
      <c r="B30" s="508">
        <v>100.6583</v>
      </c>
      <c r="C30" s="524">
        <v>103.125</v>
      </c>
      <c r="D30" s="524">
        <v>105.3417</v>
      </c>
      <c r="E30" s="524">
        <v>108.3417</v>
      </c>
      <c r="F30" s="524">
        <v>111.7667</v>
      </c>
    </row>
    <row r="31" spans="1:6">
      <c r="A31" s="507" t="s">
        <v>54</v>
      </c>
      <c r="B31" s="508">
        <v>100.9843</v>
      </c>
      <c r="C31" s="524">
        <v>102.79640000000001</v>
      </c>
      <c r="D31" s="524">
        <v>104.80459999999999</v>
      </c>
      <c r="E31" s="524">
        <v>106.67449999999999</v>
      </c>
      <c r="F31" s="524">
        <v>107.205</v>
      </c>
    </row>
    <row r="32" spans="1:6">
      <c r="A32" s="507"/>
      <c r="B32" s="508"/>
      <c r="C32" s="524"/>
      <c r="D32" s="524"/>
      <c r="E32" s="524"/>
      <c r="F32" s="524"/>
    </row>
    <row r="33" spans="1:17" ht="22.5" customHeight="1">
      <c r="A33" s="141" t="s">
        <v>112</v>
      </c>
      <c r="B33" s="508"/>
      <c r="C33" s="524"/>
      <c r="D33" s="524"/>
      <c r="E33" s="524"/>
      <c r="F33" s="524"/>
    </row>
    <row r="34" spans="1:17">
      <c r="A34" s="507" t="s">
        <v>55</v>
      </c>
      <c r="B34" s="508">
        <v>101.4288</v>
      </c>
      <c r="C34" s="527">
        <v>103.0485</v>
      </c>
      <c r="D34" s="527">
        <v>105.3858</v>
      </c>
      <c r="E34" s="527">
        <v>107.4401</v>
      </c>
      <c r="F34" s="527">
        <v>108.21040000000001</v>
      </c>
    </row>
    <row r="35" spans="1:17">
      <c r="A35" s="507" t="s">
        <v>56</v>
      </c>
      <c r="B35" s="508">
        <v>101.2616</v>
      </c>
      <c r="C35" s="524">
        <v>103.4186</v>
      </c>
      <c r="D35" s="524">
        <v>105.94459999999999</v>
      </c>
      <c r="E35" s="524">
        <v>107.8646</v>
      </c>
      <c r="F35" s="524">
        <v>109.1952</v>
      </c>
      <c r="M35" s="509"/>
      <c r="N35" s="509"/>
      <c r="O35" s="509"/>
      <c r="P35" s="509"/>
      <c r="Q35" s="509"/>
    </row>
    <row r="36" spans="1:17">
      <c r="A36" s="507" t="s">
        <v>747</v>
      </c>
      <c r="B36" s="508">
        <v>101.6969</v>
      </c>
      <c r="C36" s="524">
        <v>103.4872</v>
      </c>
      <c r="D36" s="524">
        <v>106.2637</v>
      </c>
      <c r="E36" s="524">
        <v>109.4665</v>
      </c>
      <c r="F36" s="524">
        <v>112.584</v>
      </c>
      <c r="M36" s="509"/>
      <c r="N36" s="509"/>
      <c r="O36" s="509"/>
      <c r="P36" s="509"/>
      <c r="Q36" s="509"/>
    </row>
    <row r="37" spans="1:17">
      <c r="A37" s="507" t="s">
        <v>57</v>
      </c>
      <c r="B37" s="508">
        <v>99.883330000000001</v>
      </c>
      <c r="C37" s="529">
        <v>100.35</v>
      </c>
      <c r="D37" s="529">
        <v>101.33329999999999</v>
      </c>
      <c r="E37" s="529">
        <v>101.8167</v>
      </c>
      <c r="F37" s="529">
        <v>101.8</v>
      </c>
      <c r="M37" s="509"/>
      <c r="N37" s="509"/>
      <c r="O37" s="509"/>
      <c r="P37" s="509"/>
      <c r="Q37" s="509"/>
    </row>
    <row r="38" spans="1:17">
      <c r="A38" s="507" t="s">
        <v>58</v>
      </c>
      <c r="B38" s="508">
        <v>103.55</v>
      </c>
      <c r="C38" s="524">
        <v>105.49169999999999</v>
      </c>
      <c r="D38" s="524">
        <v>108.4083</v>
      </c>
      <c r="E38" s="524">
        <v>110.75830000000001</v>
      </c>
      <c r="F38" s="524">
        <v>112.1833</v>
      </c>
    </row>
    <row r="39" spans="1:17" ht="13.5" thickBot="1">
      <c r="A39" s="510" t="s">
        <v>59</v>
      </c>
      <c r="B39" s="528">
        <v>99.565389999999994</v>
      </c>
      <c r="C39" s="528">
        <v>100.09690000000001</v>
      </c>
      <c r="D39" s="528">
        <v>101.0341</v>
      </c>
      <c r="E39" s="528">
        <v>101.4008</v>
      </c>
      <c r="F39" s="528">
        <v>100.6647</v>
      </c>
    </row>
    <row r="40" spans="1:17" ht="18" customHeight="1">
      <c r="A40" s="511" t="s">
        <v>148</v>
      </c>
      <c r="B40"/>
      <c r="C40"/>
      <c r="D40"/>
      <c r="E40"/>
    </row>
    <row r="41" spans="1:17">
      <c r="A41" s="826" t="s">
        <v>791</v>
      </c>
      <c r="B41" s="396"/>
      <c r="C41" s="396"/>
      <c r="D41" s="396"/>
      <c r="E41" s="396"/>
      <c r="F41" s="827"/>
    </row>
    <row r="42" spans="1:17">
      <c r="A42" s="514"/>
      <c r="B42"/>
      <c r="C42"/>
      <c r="D42"/>
      <c r="E42"/>
    </row>
    <row r="43" spans="1:17">
      <c r="A43" s="513"/>
      <c r="B43"/>
      <c r="C43"/>
      <c r="D43"/>
      <c r="E43"/>
    </row>
    <row r="44" spans="1:17">
      <c r="A44" s="505"/>
      <c r="B44"/>
      <c r="C44"/>
      <c r="D44"/>
      <c r="E44"/>
    </row>
    <row r="45" spans="1:17">
      <c r="B45"/>
      <c r="C45"/>
      <c r="D45"/>
      <c r="E45"/>
    </row>
    <row r="46" spans="1:17">
      <c r="A46"/>
      <c r="B46"/>
      <c r="C46"/>
      <c r="D46"/>
      <c r="E46"/>
    </row>
    <row r="47" spans="1:17">
      <c r="A47"/>
      <c r="B47"/>
      <c r="C47"/>
      <c r="D47"/>
      <c r="E47"/>
    </row>
    <row r="48" spans="1:17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 ht="18" customHeight="1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  <row r="63" spans="1:5">
      <c r="A63"/>
      <c r="B63"/>
      <c r="C63"/>
      <c r="D63"/>
      <c r="E63"/>
    </row>
    <row r="64" spans="1:5">
      <c r="A64"/>
      <c r="B64"/>
      <c r="C64"/>
      <c r="D64"/>
      <c r="E64"/>
    </row>
    <row r="65" spans="1:5">
      <c r="A65"/>
      <c r="B65"/>
      <c r="C65"/>
      <c r="D65"/>
      <c r="E65"/>
    </row>
    <row r="66" spans="1:5">
      <c r="A66"/>
      <c r="B66"/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  <row r="69" spans="1:5">
      <c r="A69"/>
      <c r="B69"/>
      <c r="C69"/>
      <c r="D69"/>
      <c r="E69"/>
    </row>
    <row r="70" spans="1:5">
      <c r="A70"/>
      <c r="B70"/>
      <c r="C70"/>
      <c r="D70"/>
      <c r="E70"/>
    </row>
    <row r="71" spans="1:5">
      <c r="A71"/>
      <c r="B71"/>
      <c r="C71"/>
      <c r="D71"/>
      <c r="E71"/>
    </row>
    <row r="72" spans="1:5">
      <c r="A72"/>
      <c r="B72"/>
      <c r="C72"/>
      <c r="D72"/>
      <c r="E72"/>
    </row>
    <row r="73" spans="1:5">
      <c r="A73"/>
      <c r="B73"/>
      <c r="C73"/>
      <c r="D73"/>
      <c r="E73"/>
    </row>
    <row r="74" spans="1:5">
      <c r="A74"/>
      <c r="B74"/>
      <c r="C74"/>
      <c r="D74"/>
      <c r="E74"/>
    </row>
    <row r="75" spans="1:5">
      <c r="A75"/>
      <c r="B75"/>
      <c r="C75"/>
      <c r="D75"/>
      <c r="E75"/>
    </row>
    <row r="76" spans="1:5">
      <c r="A76"/>
      <c r="B76"/>
      <c r="C76"/>
      <c r="D76"/>
      <c r="E76"/>
    </row>
    <row r="77" spans="1:5">
      <c r="A77"/>
      <c r="B77"/>
      <c r="C77"/>
      <c r="D77"/>
      <c r="E77"/>
    </row>
    <row r="78" spans="1:5">
      <c r="A78"/>
      <c r="B78"/>
      <c r="C78"/>
      <c r="D78"/>
      <c r="E78"/>
    </row>
    <row r="79" spans="1:5">
      <c r="A79"/>
      <c r="B79"/>
      <c r="C79"/>
      <c r="D79"/>
      <c r="E79"/>
    </row>
    <row r="80" spans="1:5">
      <c r="A80"/>
      <c r="B80"/>
      <c r="C80"/>
      <c r="D80"/>
      <c r="E80"/>
    </row>
    <row r="81" spans="1:5">
      <c r="A81"/>
      <c r="B81"/>
      <c r="C81"/>
      <c r="D81"/>
      <c r="E81"/>
    </row>
    <row r="82" spans="1:5">
      <c r="A82"/>
      <c r="B82"/>
      <c r="C82"/>
      <c r="D82"/>
      <c r="E82"/>
    </row>
    <row r="83" spans="1:5">
      <c r="A83"/>
      <c r="B83"/>
      <c r="C83"/>
      <c r="D83"/>
      <c r="E83"/>
    </row>
    <row r="84" spans="1:5">
      <c r="A84"/>
      <c r="B84"/>
      <c r="C84"/>
      <c r="D84"/>
      <c r="E84"/>
    </row>
    <row r="85" spans="1:5">
      <c r="A85"/>
      <c r="B85"/>
      <c r="C85"/>
      <c r="D85"/>
      <c r="E85"/>
    </row>
    <row r="86" spans="1:5">
      <c r="A86"/>
      <c r="B86"/>
      <c r="C86"/>
      <c r="D86"/>
      <c r="E86"/>
    </row>
    <row r="87" spans="1:5">
      <c r="B87"/>
      <c r="C87"/>
      <c r="D87"/>
      <c r="E87"/>
    </row>
    <row r="88" spans="1:5">
      <c r="B88"/>
      <c r="C88"/>
      <c r="D88"/>
      <c r="E88"/>
    </row>
    <row r="89" spans="1:5">
      <c r="B89"/>
      <c r="C89"/>
      <c r="D89"/>
      <c r="E89"/>
    </row>
    <row r="90" spans="1:5">
      <c r="B90"/>
      <c r="C90"/>
      <c r="D90"/>
      <c r="E90"/>
    </row>
    <row r="91" spans="1:5">
      <c r="B91"/>
      <c r="C91"/>
      <c r="D91"/>
      <c r="E91"/>
    </row>
    <row r="92" spans="1:5">
      <c r="B92"/>
      <c r="C92"/>
      <c r="D92"/>
      <c r="E92"/>
    </row>
    <row r="93" spans="1:5">
      <c r="B93"/>
      <c r="C93"/>
      <c r="D93"/>
      <c r="E93"/>
    </row>
    <row r="94" spans="1:5">
      <c r="B94"/>
      <c r="C94"/>
      <c r="D94"/>
      <c r="E94"/>
    </row>
    <row r="95" spans="1:5">
      <c r="B95"/>
      <c r="C95"/>
      <c r="D95"/>
      <c r="E95"/>
    </row>
    <row r="96" spans="1:5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</sheetData>
  <mergeCells count="6">
    <mergeCell ref="A5:A6"/>
    <mergeCell ref="F2:J2"/>
    <mergeCell ref="B5:F5"/>
    <mergeCell ref="A1:F1"/>
    <mergeCell ref="A3:F3"/>
    <mergeCell ref="A4:F4"/>
  </mergeCells>
  <phoneticPr fontId="21" type="noConversion"/>
  <printOptions horizontalCentered="1"/>
  <pageMargins left="0.78740157480314965" right="0.78740157480314965" top="0.59055118110236227" bottom="0.98425196850393704" header="0" footer="0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 codeName="Hoja2">
    <pageSetUpPr fitToPage="1"/>
  </sheetPr>
  <dimension ref="A1:G34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9.140625" defaultRowHeight="12.75"/>
  <cols>
    <col min="1" max="1" width="57.140625" style="339" customWidth="1"/>
    <col min="2" max="5" width="19" style="339" customWidth="1"/>
    <col min="6" max="6" width="17.140625" style="339" customWidth="1"/>
    <col min="7" max="7" width="2.28515625" style="339" customWidth="1"/>
    <col min="8" max="8" width="15.140625" style="339" customWidth="1"/>
    <col min="9" max="9" width="2.28515625" style="339" customWidth="1"/>
    <col min="10" max="10" width="15.140625" style="339" customWidth="1"/>
    <col min="11" max="11" width="2.28515625" style="339" customWidth="1"/>
    <col min="12" max="12" width="19.140625" style="339" customWidth="1"/>
    <col min="13" max="13" width="2.28515625" style="339" customWidth="1"/>
    <col min="14" max="14" width="19.140625" style="339" customWidth="1"/>
    <col min="15" max="15" width="2.28515625" style="339" customWidth="1"/>
    <col min="16" max="16384" width="19.140625" style="339"/>
  </cols>
  <sheetData>
    <row r="1" spans="1:6" ht="18">
      <c r="A1" s="974" t="s">
        <v>676</v>
      </c>
      <c r="B1" s="974"/>
      <c r="C1" s="974"/>
      <c r="D1" s="974"/>
      <c r="E1" s="974"/>
      <c r="F1" s="974"/>
    </row>
    <row r="2" spans="1:6" ht="12.75" customHeight="1">
      <c r="A2" s="880"/>
      <c r="B2" s="879"/>
      <c r="C2" s="879"/>
      <c r="D2" s="879"/>
      <c r="E2" s="879"/>
      <c r="F2" s="879"/>
    </row>
    <row r="3" spans="1:6" ht="24.75" customHeight="1">
      <c r="A3" s="975" t="s">
        <v>753</v>
      </c>
      <c r="B3" s="975"/>
      <c r="C3" s="975"/>
      <c r="D3" s="975"/>
      <c r="E3" s="975"/>
      <c r="F3" s="975"/>
    </row>
    <row r="4" spans="1:6" ht="13.5" thickBot="1">
      <c r="A4" s="881"/>
      <c r="B4" s="879"/>
      <c r="C4" s="879"/>
      <c r="D4" s="879"/>
      <c r="E4" s="879"/>
      <c r="F4" s="901"/>
    </row>
    <row r="5" spans="1:6" ht="35.25" customHeight="1">
      <c r="A5" s="978" t="s">
        <v>0</v>
      </c>
      <c r="B5" s="980" t="s">
        <v>683</v>
      </c>
      <c r="C5" s="981"/>
      <c r="D5" s="982"/>
      <c r="E5" s="981"/>
      <c r="F5" s="981"/>
    </row>
    <row r="6" spans="1:6" ht="40.5" customHeight="1" thickBot="1">
      <c r="A6" s="979"/>
      <c r="B6" s="902">
        <v>2016</v>
      </c>
      <c r="C6" s="903">
        <v>2017</v>
      </c>
      <c r="D6" s="904">
        <v>2018</v>
      </c>
      <c r="E6" s="905">
        <v>2019</v>
      </c>
      <c r="F6" s="906">
        <v>2020</v>
      </c>
    </row>
    <row r="7" spans="1:6" s="2" customFormat="1" ht="30.75" customHeight="1">
      <c r="A7" s="882" t="s">
        <v>21</v>
      </c>
      <c r="B7" s="883">
        <v>96.57</v>
      </c>
      <c r="C7" s="883">
        <v>96.87</v>
      </c>
      <c r="D7" s="883">
        <v>100.51</v>
      </c>
      <c r="E7" s="892">
        <v>101.4</v>
      </c>
      <c r="F7" s="884">
        <v>98.77</v>
      </c>
    </row>
    <row r="8" spans="1:6" ht="14.1" customHeight="1">
      <c r="A8" s="886"/>
      <c r="B8" s="887"/>
      <c r="C8" s="887"/>
      <c r="D8" s="887"/>
      <c r="E8" s="898"/>
      <c r="F8" s="888"/>
    </row>
    <row r="9" spans="1:6" s="2" customFormat="1" ht="14.1" customHeight="1">
      <c r="A9" s="889" t="s">
        <v>22</v>
      </c>
      <c r="B9" s="890">
        <v>104.55</v>
      </c>
      <c r="C9" s="890">
        <v>105.03</v>
      </c>
      <c r="D9" s="890">
        <v>108.05</v>
      </c>
      <c r="E9" s="892">
        <v>106.45</v>
      </c>
      <c r="F9" s="891">
        <v>104.26</v>
      </c>
    </row>
    <row r="10" spans="1:6" ht="14.1" customHeight="1">
      <c r="A10" s="886" t="s">
        <v>101</v>
      </c>
      <c r="B10" s="887">
        <v>103.53</v>
      </c>
      <c r="C10" s="887">
        <v>103.89</v>
      </c>
      <c r="D10" s="887">
        <v>103.4</v>
      </c>
      <c r="E10" s="898">
        <v>102.82</v>
      </c>
      <c r="F10" s="888">
        <v>100.46</v>
      </c>
    </row>
    <row r="11" spans="1:6" ht="14.1" customHeight="1">
      <c r="A11" s="886" t="s">
        <v>102</v>
      </c>
      <c r="B11" s="887">
        <v>107.47</v>
      </c>
      <c r="C11" s="887">
        <v>108.28</v>
      </c>
      <c r="D11" s="887">
        <v>121.34</v>
      </c>
      <c r="E11" s="898">
        <v>116.83</v>
      </c>
      <c r="F11" s="888">
        <v>115.14</v>
      </c>
    </row>
    <row r="12" spans="1:6" s="2" customFormat="1" ht="14.1" customHeight="1">
      <c r="A12" s="889" t="s">
        <v>23</v>
      </c>
      <c r="B12" s="890">
        <v>91.82</v>
      </c>
      <c r="C12" s="890">
        <v>87.55</v>
      </c>
      <c r="D12" s="890">
        <v>90.93</v>
      </c>
      <c r="E12" s="892">
        <v>96.85</v>
      </c>
      <c r="F12" s="891">
        <v>90.98</v>
      </c>
    </row>
    <row r="13" spans="1:6" ht="14.1" customHeight="1">
      <c r="A13" s="886" t="s">
        <v>103</v>
      </c>
      <c r="B13" s="887">
        <v>89.31</v>
      </c>
      <c r="C13" s="887">
        <v>85.64</v>
      </c>
      <c r="D13" s="887">
        <v>87.39</v>
      </c>
      <c r="E13" s="898">
        <v>91.48</v>
      </c>
      <c r="F13" s="888">
        <v>87.09</v>
      </c>
    </row>
    <row r="14" spans="1:6" ht="14.1" customHeight="1">
      <c r="A14" s="886" t="s">
        <v>104</v>
      </c>
      <c r="B14" s="887">
        <v>87.07</v>
      </c>
      <c r="C14" s="887">
        <v>83.13</v>
      </c>
      <c r="D14" s="887">
        <v>85.65</v>
      </c>
      <c r="E14" s="898">
        <v>90.1</v>
      </c>
      <c r="F14" s="888">
        <v>84.67</v>
      </c>
    </row>
    <row r="15" spans="1:6" ht="14.1" customHeight="1">
      <c r="A15" s="886" t="s">
        <v>105</v>
      </c>
      <c r="B15" s="887">
        <v>98.31</v>
      </c>
      <c r="C15" s="887">
        <v>94.6</v>
      </c>
      <c r="D15" s="887">
        <v>95.05</v>
      </c>
      <c r="E15" s="898">
        <v>97.31</v>
      </c>
      <c r="F15" s="888">
        <v>99.69</v>
      </c>
    </row>
    <row r="16" spans="1:6" ht="14.1" customHeight="1">
      <c r="A16" s="886" t="s">
        <v>106</v>
      </c>
      <c r="B16" s="887">
        <v>98.65</v>
      </c>
      <c r="C16" s="887">
        <v>97.01</v>
      </c>
      <c r="D16" s="887">
        <v>94.13</v>
      </c>
      <c r="E16" s="898">
        <v>97</v>
      </c>
      <c r="F16" s="888">
        <v>94.79</v>
      </c>
    </row>
    <row r="17" spans="1:7" ht="14.1" customHeight="1">
      <c r="A17" s="886" t="s">
        <v>107</v>
      </c>
      <c r="B17" s="887">
        <v>94.04</v>
      </c>
      <c r="C17" s="887">
        <v>87.16</v>
      </c>
      <c r="D17" s="887">
        <v>87.21</v>
      </c>
      <c r="E17" s="898">
        <v>90.53</v>
      </c>
      <c r="F17" s="888">
        <v>84.7</v>
      </c>
      <c r="G17" s="879"/>
    </row>
    <row r="18" spans="1:7" s="2" customFormat="1" ht="14.1" customHeight="1">
      <c r="A18" s="889" t="s">
        <v>24</v>
      </c>
      <c r="B18" s="890">
        <v>96.68</v>
      </c>
      <c r="C18" s="890">
        <v>95.3</v>
      </c>
      <c r="D18" s="890">
        <v>98.34</v>
      </c>
      <c r="E18" s="892">
        <v>99.49</v>
      </c>
      <c r="F18" s="891">
        <v>99.18</v>
      </c>
      <c r="G18" s="885"/>
    </row>
    <row r="19" spans="1:7" ht="14.1" customHeight="1">
      <c r="A19" s="886" t="s">
        <v>108</v>
      </c>
      <c r="B19" s="887">
        <v>99.88</v>
      </c>
      <c r="C19" s="887">
        <v>99.86</v>
      </c>
      <c r="D19" s="887">
        <v>107.25</v>
      </c>
      <c r="E19" s="898">
        <v>109.73</v>
      </c>
      <c r="F19" s="888">
        <v>106.1</v>
      </c>
      <c r="G19" s="879"/>
    </row>
    <row r="20" spans="1:7" ht="14.1" customHeight="1">
      <c r="A20" s="886" t="s">
        <v>109</v>
      </c>
      <c r="B20" s="887">
        <v>95.88</v>
      </c>
      <c r="C20" s="887">
        <v>94.18</v>
      </c>
      <c r="D20" s="887">
        <v>96.13</v>
      </c>
      <c r="E20" s="898">
        <v>96.95</v>
      </c>
      <c r="F20" s="888">
        <v>97.46</v>
      </c>
      <c r="G20" s="879"/>
    </row>
    <row r="21" spans="1:7" s="2" customFormat="1" ht="14.1" customHeight="1">
      <c r="A21" s="889" t="s">
        <v>25</v>
      </c>
      <c r="B21" s="890">
        <v>100.3</v>
      </c>
      <c r="C21" s="890">
        <v>100.92</v>
      </c>
      <c r="D21" s="890">
        <v>102.19</v>
      </c>
      <c r="E21" s="892">
        <v>102.05</v>
      </c>
      <c r="F21" s="891">
        <v>102.62</v>
      </c>
      <c r="G21" s="885"/>
    </row>
    <row r="22" spans="1:7" s="2" customFormat="1" ht="14.1" customHeight="1">
      <c r="A22" s="889" t="s">
        <v>26</v>
      </c>
      <c r="B22" s="890">
        <v>100.49</v>
      </c>
      <c r="C22" s="890">
        <v>101.74</v>
      </c>
      <c r="D22" s="890">
        <v>102.3</v>
      </c>
      <c r="E22" s="892">
        <v>103.46</v>
      </c>
      <c r="F22" s="891">
        <v>103.91</v>
      </c>
      <c r="G22" s="885"/>
    </row>
    <row r="23" spans="1:7" s="2" customFormat="1" ht="14.1" customHeight="1">
      <c r="A23" s="889" t="s">
        <v>27</v>
      </c>
      <c r="B23" s="890">
        <v>102.78</v>
      </c>
      <c r="C23" s="890">
        <v>105.9</v>
      </c>
      <c r="D23" s="890">
        <v>107.14</v>
      </c>
      <c r="E23" s="892">
        <v>107.43</v>
      </c>
      <c r="F23" s="891">
        <v>116.39</v>
      </c>
      <c r="G23" s="885"/>
    </row>
    <row r="24" spans="1:7" s="2" customFormat="1" ht="14.1" customHeight="1">
      <c r="A24" s="889" t="s">
        <v>28</v>
      </c>
      <c r="B24" s="890" t="s">
        <v>114</v>
      </c>
      <c r="C24" s="890" t="s">
        <v>114</v>
      </c>
      <c r="D24" s="890" t="s">
        <v>114</v>
      </c>
      <c r="E24" s="892" t="s">
        <v>114</v>
      </c>
      <c r="F24" s="891" t="s">
        <v>114</v>
      </c>
      <c r="G24" s="893"/>
    </row>
    <row r="25" spans="1:7" s="2" customFormat="1" ht="14.1" customHeight="1">
      <c r="A25" s="889" t="s">
        <v>29</v>
      </c>
      <c r="B25" s="890">
        <v>88.66</v>
      </c>
      <c r="C25" s="890">
        <v>96.73</v>
      </c>
      <c r="D25" s="890">
        <v>109.16</v>
      </c>
      <c r="E25" s="892">
        <v>105.76</v>
      </c>
      <c r="F25" s="900">
        <v>86.16</v>
      </c>
      <c r="G25" s="885"/>
    </row>
    <row r="26" spans="1:7" s="2" customFormat="1" ht="14.1" customHeight="1">
      <c r="A26" s="889" t="s">
        <v>30</v>
      </c>
      <c r="B26" s="890">
        <v>97.86</v>
      </c>
      <c r="C26" s="890">
        <v>99.73</v>
      </c>
      <c r="D26" s="890">
        <v>101.71</v>
      </c>
      <c r="E26" s="892">
        <v>103.82</v>
      </c>
      <c r="F26" s="891">
        <v>102.25</v>
      </c>
      <c r="G26" s="885"/>
    </row>
    <row r="27" spans="1:7" s="2" customFormat="1" ht="14.1" customHeight="1">
      <c r="A27" s="889" t="s">
        <v>31</v>
      </c>
      <c r="B27" s="890">
        <v>101.25</v>
      </c>
      <c r="C27" s="890">
        <v>101.48</v>
      </c>
      <c r="D27" s="890">
        <v>101.92</v>
      </c>
      <c r="E27" s="892">
        <v>102.82</v>
      </c>
      <c r="F27" s="891">
        <v>103.41</v>
      </c>
      <c r="G27" s="885"/>
    </row>
    <row r="28" spans="1:7" s="2" customFormat="1" ht="14.1" customHeight="1">
      <c r="A28" s="889" t="s">
        <v>32</v>
      </c>
      <c r="B28" s="890">
        <v>97.67</v>
      </c>
      <c r="C28" s="890">
        <v>101.04</v>
      </c>
      <c r="D28" s="890">
        <v>104.07</v>
      </c>
      <c r="E28" s="892">
        <v>104.55</v>
      </c>
      <c r="F28" s="891">
        <v>101.58</v>
      </c>
      <c r="G28" s="885"/>
    </row>
    <row r="29" spans="1:7" ht="14.1" customHeight="1">
      <c r="A29" s="886"/>
      <c r="B29" s="887"/>
      <c r="C29" s="887"/>
      <c r="D29" s="887"/>
      <c r="E29" s="898"/>
      <c r="F29" s="888"/>
      <c r="G29" s="879"/>
    </row>
    <row r="30" spans="1:7" s="2" customFormat="1" ht="14.1" customHeight="1">
      <c r="A30" s="889" t="s">
        <v>168</v>
      </c>
      <c r="B30" s="890">
        <v>99</v>
      </c>
      <c r="C30" s="890">
        <v>100.24</v>
      </c>
      <c r="D30" s="890">
        <v>101.92</v>
      </c>
      <c r="E30" s="892">
        <v>104.73</v>
      </c>
      <c r="F30" s="891">
        <v>104.77</v>
      </c>
      <c r="G30" s="885"/>
    </row>
    <row r="31" spans="1:7" s="2" customFormat="1" ht="14.1" customHeight="1">
      <c r="A31" s="889"/>
      <c r="B31" s="890"/>
      <c r="C31" s="890"/>
      <c r="D31" s="890"/>
      <c r="E31" s="892"/>
      <c r="F31" s="891"/>
      <c r="G31" s="885"/>
    </row>
    <row r="32" spans="1:7" s="2" customFormat="1" ht="14.1" customHeight="1">
      <c r="A32" s="889" t="s">
        <v>33</v>
      </c>
      <c r="B32" s="890">
        <v>100.37</v>
      </c>
      <c r="C32" s="890">
        <v>101.07</v>
      </c>
      <c r="D32" s="890">
        <v>102.62</v>
      </c>
      <c r="E32" s="892">
        <v>106.39</v>
      </c>
      <c r="F32" s="891">
        <v>108.87</v>
      </c>
      <c r="G32" s="885"/>
    </row>
    <row r="33" spans="1:6" s="2" customFormat="1" ht="14.1" customHeight="1" thickBot="1">
      <c r="A33" s="894" t="s">
        <v>34</v>
      </c>
      <c r="B33" s="895">
        <v>97.97</v>
      </c>
      <c r="C33" s="895">
        <v>99.61</v>
      </c>
      <c r="D33" s="895">
        <v>101.4</v>
      </c>
      <c r="E33" s="899">
        <v>103.48</v>
      </c>
      <c r="F33" s="896">
        <v>101.69</v>
      </c>
    </row>
    <row r="34" spans="1:6">
      <c r="A34" s="897"/>
      <c r="B34" s="879"/>
      <c r="C34" s="879"/>
      <c r="D34" s="879"/>
      <c r="E34" s="879"/>
      <c r="F34" s="879"/>
    </row>
  </sheetData>
  <mergeCells count="4">
    <mergeCell ref="A1:F1"/>
    <mergeCell ref="A3:F3"/>
    <mergeCell ref="A5:A6"/>
    <mergeCell ref="B5:F5"/>
  </mergeCells>
  <printOptions horizontalCentered="1"/>
  <pageMargins left="0.44" right="0.45" top="0.59055118110236227" bottom="0.98425196850393704" header="0" footer="0"/>
  <pageSetup paperSize="9" scale="6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 codeName="Hoja512">
    <pageSetUpPr fitToPage="1"/>
  </sheetPr>
  <dimension ref="A1:F48"/>
  <sheetViews>
    <sheetView showGridLines="0" view="pageBreakPreview" topLeftCell="A16" zoomScale="75" zoomScaleNormal="75" zoomScaleSheetLayoutView="75" workbookViewId="0">
      <selection activeCell="B42" sqref="B42"/>
    </sheetView>
  </sheetViews>
  <sheetFormatPr baseColWidth="10" defaultColWidth="19.140625" defaultRowHeight="12.75"/>
  <cols>
    <col min="1" max="1" width="33.5703125" style="504" customWidth="1"/>
    <col min="2" max="4" width="15" customWidth="1"/>
    <col min="5" max="6" width="15" style="504" customWidth="1"/>
    <col min="7" max="7" width="7.28515625" style="504" customWidth="1"/>
    <col min="8" max="16384" width="19.140625" style="504"/>
  </cols>
  <sheetData>
    <row r="1" spans="1:6" ht="18">
      <c r="A1" s="1093" t="s">
        <v>684</v>
      </c>
      <c r="B1" s="1093"/>
      <c r="C1" s="1093"/>
      <c r="D1" s="1093"/>
      <c r="E1" s="1093"/>
      <c r="F1" s="1093"/>
    </row>
    <row r="3" spans="1:6" ht="30" customHeight="1">
      <c r="A3" s="1090" t="s">
        <v>767</v>
      </c>
      <c r="B3" s="1090"/>
      <c r="C3" s="1090"/>
      <c r="D3" s="1090"/>
      <c r="E3" s="1090"/>
      <c r="F3" s="1090"/>
    </row>
    <row r="4" spans="1:6" ht="15.75" thickBot="1">
      <c r="A4" s="1099" t="s">
        <v>685</v>
      </c>
      <c r="B4" s="1099"/>
      <c r="C4" s="1099"/>
      <c r="D4" s="1099"/>
      <c r="E4" s="1099"/>
      <c r="F4" s="1099"/>
    </row>
    <row r="5" spans="1:6" ht="18" customHeight="1">
      <c r="A5" s="1095" t="s">
        <v>153</v>
      </c>
      <c r="B5" s="1097" t="s">
        <v>683</v>
      </c>
      <c r="C5" s="1098"/>
      <c r="D5" s="1098"/>
      <c r="E5" s="1098"/>
      <c r="F5" s="1098"/>
    </row>
    <row r="6" spans="1:6" ht="21.75" customHeight="1" thickBot="1">
      <c r="A6" s="1096"/>
      <c r="B6" s="151">
        <v>2016</v>
      </c>
      <c r="C6" s="151">
        <v>2017</v>
      </c>
      <c r="D6" s="151">
        <v>2018</v>
      </c>
      <c r="E6" s="151">
        <v>2019</v>
      </c>
      <c r="F6" s="151">
        <v>2020</v>
      </c>
    </row>
    <row r="7" spans="1:6" s="4" customFormat="1" ht="24" customHeight="1">
      <c r="A7" s="97" t="s">
        <v>111</v>
      </c>
      <c r="B7" s="530">
        <v>100.38379999999999</v>
      </c>
      <c r="C7" s="530">
        <v>101.86409999999999</v>
      </c>
      <c r="D7" s="530">
        <v>103.7719</v>
      </c>
      <c r="E7" s="530">
        <v>105.9225</v>
      </c>
      <c r="F7" s="530">
        <v>109.5568</v>
      </c>
    </row>
    <row r="8" spans="1:6">
      <c r="A8" s="506"/>
      <c r="B8" s="524"/>
      <c r="C8" s="524"/>
      <c r="D8" s="524"/>
      <c r="E8" s="524"/>
      <c r="F8" s="524"/>
    </row>
    <row r="9" spans="1:6">
      <c r="A9" s="507" t="s">
        <v>41</v>
      </c>
      <c r="B9" s="525">
        <v>100.8083</v>
      </c>
      <c r="C9" s="525">
        <v>103.5917</v>
      </c>
      <c r="D9" s="525">
        <v>105.95829999999999</v>
      </c>
      <c r="E9" s="525">
        <v>107.2333</v>
      </c>
      <c r="F9" s="525">
        <v>109.65</v>
      </c>
    </row>
    <row r="10" spans="1:6">
      <c r="A10" s="507" t="s">
        <v>42</v>
      </c>
      <c r="B10" s="526">
        <v>100.7333</v>
      </c>
      <c r="C10" s="526">
        <v>103.11669999999999</v>
      </c>
      <c r="D10" s="526">
        <v>104.6833</v>
      </c>
      <c r="E10" s="526">
        <v>105.75</v>
      </c>
      <c r="F10" s="526">
        <v>123.883</v>
      </c>
    </row>
    <row r="11" spans="1:6">
      <c r="A11" s="507" t="s">
        <v>43</v>
      </c>
      <c r="B11" s="525">
        <v>102.24079999999999</v>
      </c>
      <c r="C11" s="525">
        <v>103.52930000000001</v>
      </c>
      <c r="D11" s="525">
        <v>105.7651</v>
      </c>
      <c r="E11" s="525">
        <v>106.5834</v>
      </c>
      <c r="F11" s="525">
        <v>109.65479999999999</v>
      </c>
    </row>
    <row r="12" spans="1:6">
      <c r="A12" s="507" t="s">
        <v>44</v>
      </c>
      <c r="B12" s="524">
        <v>100.1083</v>
      </c>
      <c r="C12" s="524">
        <v>102.91670000000001</v>
      </c>
      <c r="D12" s="524">
        <v>102.95829999999999</v>
      </c>
      <c r="E12" s="524">
        <v>104.3917</v>
      </c>
      <c r="F12" s="524">
        <v>105.0583</v>
      </c>
    </row>
    <row r="13" spans="1:6">
      <c r="A13" s="507" t="s">
        <v>152</v>
      </c>
      <c r="B13" s="524">
        <v>97.217960000000005</v>
      </c>
      <c r="C13" s="524">
        <v>101.07859999999999</v>
      </c>
      <c r="D13" s="524">
        <v>105.0159</v>
      </c>
      <c r="E13" s="524">
        <v>109.2</v>
      </c>
      <c r="F13" s="524">
        <v>111.971</v>
      </c>
    </row>
    <row r="14" spans="1:6">
      <c r="A14" s="507" t="s">
        <v>151</v>
      </c>
      <c r="B14" s="524">
        <v>100.9183</v>
      </c>
      <c r="C14" s="524">
        <v>103.16330000000001</v>
      </c>
      <c r="D14" s="524">
        <v>105.9225</v>
      </c>
      <c r="E14" s="524">
        <v>107.61750000000001</v>
      </c>
      <c r="F14" s="524">
        <v>111.405</v>
      </c>
    </row>
    <row r="15" spans="1:6">
      <c r="A15" s="507" t="s">
        <v>45</v>
      </c>
      <c r="B15" s="524">
        <v>101.4006</v>
      </c>
      <c r="C15" s="524">
        <v>102.6474</v>
      </c>
      <c r="D15" s="524">
        <v>104.3383</v>
      </c>
      <c r="E15" s="524">
        <v>105.4175</v>
      </c>
      <c r="F15" s="524">
        <v>107.90009999999999</v>
      </c>
    </row>
    <row r="16" spans="1:6">
      <c r="A16" s="507" t="s">
        <v>161</v>
      </c>
      <c r="B16" s="524">
        <v>100.03879999999999</v>
      </c>
      <c r="C16" s="524">
        <v>105.7591</v>
      </c>
      <c r="D16" s="524">
        <v>108.94889999999999</v>
      </c>
      <c r="E16" s="524">
        <v>112.2501</v>
      </c>
      <c r="F16" s="524">
        <v>114.6514</v>
      </c>
    </row>
    <row r="17" spans="1:6">
      <c r="A17" s="507" t="s">
        <v>46</v>
      </c>
      <c r="B17" s="524">
        <v>98.85</v>
      </c>
      <c r="C17" s="524">
        <v>97.945830000000001</v>
      </c>
      <c r="D17" s="524">
        <v>99.837500000000006</v>
      </c>
      <c r="E17" s="524">
        <v>101.0475</v>
      </c>
      <c r="F17" s="524">
        <v>102.72499999999999</v>
      </c>
    </row>
    <row r="18" spans="1:6">
      <c r="A18" s="507" t="s">
        <v>47</v>
      </c>
      <c r="B18" s="524">
        <v>100.55419999999999</v>
      </c>
      <c r="C18" s="524">
        <v>101.64749999999999</v>
      </c>
      <c r="D18" s="524">
        <v>103.64749999999999</v>
      </c>
      <c r="E18" s="524">
        <v>106.1858</v>
      </c>
      <c r="F18" s="524">
        <v>108.3325</v>
      </c>
    </row>
    <row r="19" spans="1:6">
      <c r="A19" s="507" t="s">
        <v>48</v>
      </c>
      <c r="B19" s="524">
        <v>99.778949999999995</v>
      </c>
      <c r="C19" s="524">
        <v>100.0963</v>
      </c>
      <c r="D19" s="524">
        <v>100.4953</v>
      </c>
      <c r="E19" s="524">
        <v>100.38639999999999</v>
      </c>
      <c r="F19" s="524">
        <v>101.7431</v>
      </c>
    </row>
    <row r="20" spans="1:6">
      <c r="A20" s="507" t="s">
        <v>162</v>
      </c>
      <c r="B20" s="524">
        <v>100.3027</v>
      </c>
      <c r="C20" s="524">
        <v>102.9357</v>
      </c>
      <c r="D20" s="524">
        <v>107.07510000000001</v>
      </c>
      <c r="E20" s="524">
        <v>112.5457</v>
      </c>
      <c r="F20" s="524">
        <v>120.7058</v>
      </c>
    </row>
    <row r="21" spans="1:6">
      <c r="A21" s="507" t="s">
        <v>49</v>
      </c>
      <c r="B21" s="524">
        <v>98.665369999999996</v>
      </c>
      <c r="C21" s="524">
        <v>96.618939999999995</v>
      </c>
      <c r="D21" s="524">
        <v>94.661490000000001</v>
      </c>
      <c r="E21" s="524">
        <v>94.03058</v>
      </c>
      <c r="F21" s="524">
        <v>92.704030000000003</v>
      </c>
    </row>
    <row r="22" spans="1:6">
      <c r="A22" s="507" t="s">
        <v>50</v>
      </c>
      <c r="B22" s="524">
        <v>100.20829999999999</v>
      </c>
      <c r="C22" s="524">
        <v>102.0917</v>
      </c>
      <c r="D22" s="524">
        <v>103.3417</v>
      </c>
      <c r="E22" s="524">
        <v>104.13330000000001</v>
      </c>
      <c r="F22" s="524">
        <v>105.5917</v>
      </c>
    </row>
    <row r="23" spans="1:6">
      <c r="A23" s="507" t="s">
        <v>745</v>
      </c>
      <c r="B23" s="524">
        <v>101.06959999999999</v>
      </c>
      <c r="C23" s="524">
        <v>106.71939999999999</v>
      </c>
      <c r="D23" s="524">
        <v>107.3351</v>
      </c>
      <c r="E23" s="524">
        <v>110.46299999999999</v>
      </c>
      <c r="F23" s="524">
        <v>113.10939999999999</v>
      </c>
    </row>
    <row r="24" spans="1:6">
      <c r="A24" s="507" t="s">
        <v>746</v>
      </c>
      <c r="B24" s="524">
        <v>101.2333</v>
      </c>
      <c r="C24" s="524">
        <v>104.8383</v>
      </c>
      <c r="D24" s="524">
        <v>106.3515</v>
      </c>
      <c r="E24" s="524">
        <v>109.4675</v>
      </c>
      <c r="F24" s="524">
        <v>111.9427</v>
      </c>
    </row>
    <row r="25" spans="1:6">
      <c r="A25" s="507" t="s">
        <v>51</v>
      </c>
      <c r="B25" s="524">
        <v>101.5308</v>
      </c>
      <c r="C25" s="524">
        <v>104.39</v>
      </c>
      <c r="D25" s="524">
        <v>106.6983</v>
      </c>
      <c r="E25" s="524">
        <v>108.1942</v>
      </c>
      <c r="F25" s="524">
        <v>111.1442</v>
      </c>
    </row>
    <row r="26" spans="1:6">
      <c r="A26" s="507" t="s">
        <v>172</v>
      </c>
      <c r="B26" s="524">
        <v>100.9508</v>
      </c>
      <c r="C26" s="524">
        <v>103.6408</v>
      </c>
      <c r="D26" s="524">
        <v>104.4592</v>
      </c>
      <c r="E26" s="524">
        <v>108.6892</v>
      </c>
      <c r="F26" s="524">
        <v>110.74250000000001</v>
      </c>
    </row>
    <row r="27" spans="1:6">
      <c r="A27" s="507" t="s">
        <v>150</v>
      </c>
      <c r="B27" s="524">
        <v>100.92870000000001</v>
      </c>
      <c r="C27" s="524">
        <v>105.2818</v>
      </c>
      <c r="D27" s="524">
        <v>108.0034</v>
      </c>
      <c r="E27" s="524">
        <v>113.1884</v>
      </c>
      <c r="F27" s="524">
        <v>118.38</v>
      </c>
    </row>
    <row r="28" spans="1:6">
      <c r="A28" s="507" t="s">
        <v>52</v>
      </c>
      <c r="B28" s="524">
        <v>100.49</v>
      </c>
      <c r="C28" s="524">
        <v>102.0292</v>
      </c>
      <c r="D28" s="524">
        <v>102.7822</v>
      </c>
      <c r="E28" s="524">
        <v>103.10590000000001</v>
      </c>
      <c r="F28" s="524">
        <v>105.2581</v>
      </c>
    </row>
    <row r="29" spans="1:6">
      <c r="A29" s="507" t="s">
        <v>53</v>
      </c>
      <c r="B29" s="524">
        <v>97.6</v>
      </c>
      <c r="C29" s="524">
        <v>99.8</v>
      </c>
      <c r="D29" s="524">
        <v>101.9</v>
      </c>
      <c r="E29" s="524">
        <v>103.3</v>
      </c>
      <c r="F29" s="524">
        <v>104</v>
      </c>
    </row>
    <row r="30" spans="1:6">
      <c r="A30" s="507" t="s">
        <v>149</v>
      </c>
      <c r="B30" s="524">
        <v>97.217960000000005</v>
      </c>
      <c r="C30" s="524">
        <v>101.07859999999999</v>
      </c>
      <c r="D30" s="524">
        <v>105.0159</v>
      </c>
      <c r="E30" s="524">
        <v>109.2184</v>
      </c>
      <c r="F30" s="524">
        <v>113.45</v>
      </c>
    </row>
    <row r="31" spans="1:6" ht="21" customHeight="1">
      <c r="A31" s="507" t="s">
        <v>54</v>
      </c>
      <c r="B31" s="524">
        <v>101.0543</v>
      </c>
      <c r="C31" s="524">
        <v>103.2201</v>
      </c>
      <c r="D31" s="524">
        <v>105.6712</v>
      </c>
      <c r="E31" s="524">
        <v>108.6386</v>
      </c>
      <c r="F31" s="524">
        <v>110.95310000000001</v>
      </c>
    </row>
    <row r="32" spans="1:6">
      <c r="A32" s="507"/>
      <c r="B32" s="524"/>
      <c r="C32" s="524"/>
      <c r="D32" s="524"/>
      <c r="E32" s="524"/>
      <c r="F32" s="524"/>
    </row>
    <row r="33" spans="1:6">
      <c r="A33" s="141" t="s">
        <v>112</v>
      </c>
      <c r="B33" s="524"/>
      <c r="C33" s="524"/>
      <c r="D33" s="524"/>
      <c r="E33" s="524"/>
      <c r="F33" s="524"/>
    </row>
    <row r="34" spans="1:6">
      <c r="A34" s="507" t="s">
        <v>55</v>
      </c>
      <c r="B34" s="527">
        <v>101.01519999999999</v>
      </c>
      <c r="C34" s="527">
        <v>99.99409</v>
      </c>
      <c r="D34" s="527">
        <v>100.8027</v>
      </c>
      <c r="E34" s="527">
        <v>104.50920000000001</v>
      </c>
      <c r="F34" s="527">
        <v>107.0176</v>
      </c>
    </row>
    <row r="35" spans="1:6">
      <c r="A35" s="507" t="s">
        <v>56</v>
      </c>
      <c r="B35" s="524">
        <v>98.67465</v>
      </c>
      <c r="C35" s="524">
        <v>98.475149999999999</v>
      </c>
      <c r="D35" s="524">
        <v>98.923770000000005</v>
      </c>
      <c r="E35" s="524">
        <v>99.799369999999996</v>
      </c>
      <c r="F35" s="524">
        <v>103.2974</v>
      </c>
    </row>
    <row r="36" spans="1:6">
      <c r="A36" s="507" t="s">
        <v>747</v>
      </c>
      <c r="B36" s="524">
        <v>101.32080000000001</v>
      </c>
      <c r="C36" s="524">
        <v>98.869020000000006</v>
      </c>
      <c r="D36" s="524">
        <v>101.3288</v>
      </c>
      <c r="E36" s="524">
        <v>105.1786</v>
      </c>
      <c r="F36" s="524">
        <v>110.3434</v>
      </c>
    </row>
    <row r="37" spans="1:6">
      <c r="A37" s="507" t="s">
        <v>57</v>
      </c>
      <c r="B37" s="529">
        <v>102.0731</v>
      </c>
      <c r="C37" s="529">
        <v>102.7911</v>
      </c>
      <c r="D37" s="529">
        <v>104.4579</v>
      </c>
      <c r="E37" s="529">
        <v>104.67140000000001</v>
      </c>
      <c r="F37" s="529">
        <v>105.928</v>
      </c>
    </row>
    <row r="38" spans="1:6">
      <c r="A38" s="507" t="s">
        <v>58</v>
      </c>
      <c r="B38" s="524">
        <v>102.5583</v>
      </c>
      <c r="C38" s="524">
        <v>102.5667</v>
      </c>
      <c r="D38" s="524">
        <v>105.1583</v>
      </c>
      <c r="E38" s="524">
        <v>106.27500000000001</v>
      </c>
      <c r="F38" s="524">
        <v>109.74169999999999</v>
      </c>
    </row>
    <row r="39" spans="1:6" ht="13.5" thickBot="1">
      <c r="A39" s="510" t="s">
        <v>59</v>
      </c>
      <c r="B39" s="528">
        <v>100.3905</v>
      </c>
      <c r="C39" s="528">
        <v>100.80719999999999</v>
      </c>
      <c r="D39" s="528">
        <v>102.07940000000001</v>
      </c>
      <c r="E39" s="528">
        <v>102.1939</v>
      </c>
      <c r="F39" s="528">
        <v>102.2884</v>
      </c>
    </row>
    <row r="40" spans="1:6" ht="19.5" customHeight="1">
      <c r="A40" s="512" t="s">
        <v>148</v>
      </c>
    </row>
    <row r="41" spans="1:6">
      <c r="A41" s="826" t="s">
        <v>797</v>
      </c>
      <c r="B41" s="396"/>
      <c r="C41" s="396"/>
      <c r="D41" s="396"/>
      <c r="E41" s="396"/>
      <c r="F41" s="827"/>
    </row>
    <row r="42" spans="1:6">
      <c r="A42" s="827" t="s">
        <v>748</v>
      </c>
      <c r="B42" s="396"/>
      <c r="C42" s="396"/>
      <c r="D42" s="396"/>
      <c r="E42" s="827"/>
      <c r="F42" s="827"/>
    </row>
    <row r="43" spans="1:6">
      <c r="B43" s="504"/>
      <c r="C43" s="504"/>
      <c r="D43" s="504"/>
    </row>
    <row r="48" spans="1:6" ht="15" customHeight="1"/>
  </sheetData>
  <mergeCells count="5">
    <mergeCell ref="A5:A6"/>
    <mergeCell ref="B5:F5"/>
    <mergeCell ref="A1:F1"/>
    <mergeCell ref="A3:F3"/>
    <mergeCell ref="A4:F4"/>
  </mergeCells>
  <phoneticPr fontId="21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 codeName="Hoja611">
    <pageSetUpPr fitToPage="1"/>
  </sheetPr>
  <dimension ref="A1:O39"/>
  <sheetViews>
    <sheetView showGridLines="0" view="pageBreakPreview" topLeftCell="A7" zoomScale="75" zoomScaleNormal="75" zoomScaleSheetLayoutView="75" workbookViewId="0">
      <selection activeCell="C36" sqref="C36"/>
    </sheetView>
  </sheetViews>
  <sheetFormatPr baseColWidth="10" defaultColWidth="19.140625" defaultRowHeight="12.75"/>
  <cols>
    <col min="1" max="1" width="38" style="188" customWidth="1"/>
    <col min="2" max="5" width="24.85546875" style="188" customWidth="1"/>
    <col min="6" max="6" width="24.85546875" customWidth="1"/>
    <col min="7" max="7" width="9.28515625" customWidth="1"/>
    <col min="13" max="16384" width="19.140625" style="188"/>
  </cols>
  <sheetData>
    <row r="1" spans="1:6" ht="18">
      <c r="A1" s="1093" t="s">
        <v>676</v>
      </c>
      <c r="B1" s="1093"/>
      <c r="C1" s="1093"/>
      <c r="D1" s="1093"/>
      <c r="E1" s="1093"/>
      <c r="F1" s="1093"/>
    </row>
    <row r="2" spans="1:6" ht="12.75" customHeight="1">
      <c r="A2" s="713"/>
    </row>
    <row r="3" spans="1:6" ht="23.25" customHeight="1">
      <c r="A3" s="1104" t="s">
        <v>768</v>
      </c>
      <c r="B3" s="1104"/>
      <c r="C3" s="1104"/>
      <c r="D3" s="1104"/>
      <c r="E3" s="1104"/>
      <c r="F3" s="1104"/>
    </row>
    <row r="4" spans="1:6" ht="13.5" customHeight="1" thickBot="1">
      <c r="A4" s="927"/>
      <c r="B4" s="927"/>
      <c r="C4" s="927"/>
      <c r="D4" s="927"/>
      <c r="E4" s="927"/>
    </row>
    <row r="5" spans="1:6" ht="27" customHeight="1">
      <c r="A5" s="1100" t="s">
        <v>40</v>
      </c>
      <c r="B5" s="1102" t="s">
        <v>713</v>
      </c>
      <c r="C5" s="1103"/>
      <c r="D5" s="1103"/>
      <c r="E5" s="1103"/>
      <c r="F5" s="1103"/>
    </row>
    <row r="6" spans="1:6" ht="27" customHeight="1" thickBot="1">
      <c r="A6" s="1101"/>
      <c r="B6" s="186">
        <v>2016</v>
      </c>
      <c r="C6" s="186" t="s">
        <v>675</v>
      </c>
      <c r="D6" s="186" t="s">
        <v>714</v>
      </c>
      <c r="E6" s="186">
        <v>2019</v>
      </c>
      <c r="F6" s="186">
        <v>2020</v>
      </c>
    </row>
    <row r="7" spans="1:6" ht="31.5" customHeight="1">
      <c r="A7" s="516" t="s">
        <v>715</v>
      </c>
      <c r="B7" s="916">
        <v>103.46</v>
      </c>
      <c r="C7" s="916">
        <v>109.06</v>
      </c>
      <c r="D7" s="916">
        <v>117.38</v>
      </c>
      <c r="E7" s="917">
        <v>116.45</v>
      </c>
      <c r="F7" s="917">
        <v>112.47</v>
      </c>
    </row>
    <row r="8" spans="1:6">
      <c r="A8" s="516" t="s">
        <v>297</v>
      </c>
      <c r="B8" s="916">
        <v>94.8</v>
      </c>
      <c r="C8" s="916">
        <v>94.8</v>
      </c>
      <c r="D8" s="916">
        <v>95.85</v>
      </c>
      <c r="E8" s="917">
        <v>97.3</v>
      </c>
      <c r="F8" s="917">
        <v>105.46</v>
      </c>
    </row>
    <row r="9" spans="1:6">
      <c r="A9" s="516" t="s">
        <v>716</v>
      </c>
      <c r="B9" s="916">
        <v>94.2</v>
      </c>
      <c r="C9" s="916">
        <v>101.2</v>
      </c>
      <c r="D9" s="916">
        <v>101.2</v>
      </c>
      <c r="E9" s="917">
        <v>106.3</v>
      </c>
      <c r="F9" s="917">
        <v>102.8</v>
      </c>
    </row>
    <row r="10" spans="1:6">
      <c r="A10" s="516" t="s">
        <v>717</v>
      </c>
      <c r="B10" s="916">
        <v>94.66</v>
      </c>
      <c r="C10" s="916">
        <v>104</v>
      </c>
      <c r="D10" s="916">
        <v>98.26</v>
      </c>
      <c r="E10" s="917">
        <v>105.51</v>
      </c>
      <c r="F10" s="917">
        <v>106.36</v>
      </c>
    </row>
    <row r="11" spans="1:6">
      <c r="A11" s="516" t="s">
        <v>718</v>
      </c>
      <c r="B11" s="916">
        <v>98.7</v>
      </c>
      <c r="C11" s="916">
        <v>108.6</v>
      </c>
      <c r="D11" s="916">
        <v>109</v>
      </c>
      <c r="E11" s="917">
        <v>111.6</v>
      </c>
      <c r="F11" s="917">
        <v>107.8</v>
      </c>
    </row>
    <row r="12" spans="1:6">
      <c r="A12" s="516" t="s">
        <v>281</v>
      </c>
      <c r="B12" s="916">
        <v>97.37</v>
      </c>
      <c r="C12" s="916">
        <v>111.33</v>
      </c>
      <c r="D12" s="916">
        <v>113.71</v>
      </c>
      <c r="E12" s="917">
        <v>115.44</v>
      </c>
      <c r="F12" s="917">
        <v>111.58</v>
      </c>
    </row>
    <row r="13" spans="1:6">
      <c r="A13" s="516" t="s">
        <v>719</v>
      </c>
      <c r="B13" s="918">
        <v>95.12</v>
      </c>
      <c r="C13" s="918">
        <v>106.43</v>
      </c>
      <c r="D13" s="918">
        <v>104.32</v>
      </c>
      <c r="E13" s="919">
        <v>103.17</v>
      </c>
      <c r="F13" s="919">
        <v>103.94</v>
      </c>
    </row>
    <row r="14" spans="1:6">
      <c r="A14" s="516" t="s">
        <v>720</v>
      </c>
      <c r="B14" s="916">
        <v>98.06</v>
      </c>
      <c r="C14" s="916">
        <v>99.71</v>
      </c>
      <c r="D14" s="916">
        <v>99.67</v>
      </c>
      <c r="E14" s="917">
        <v>100.12</v>
      </c>
      <c r="F14" s="917">
        <v>98.97</v>
      </c>
    </row>
    <row r="15" spans="1:6">
      <c r="A15" s="920" t="s">
        <v>721</v>
      </c>
      <c r="B15" s="916">
        <v>96.32</v>
      </c>
      <c r="C15" s="916">
        <v>103.47</v>
      </c>
      <c r="D15" s="916">
        <v>102.88</v>
      </c>
      <c r="E15" s="917">
        <v>98.6</v>
      </c>
      <c r="F15" s="917">
        <v>98.8</v>
      </c>
    </row>
    <row r="16" spans="1:6">
      <c r="A16" s="516" t="s">
        <v>722</v>
      </c>
      <c r="B16" s="916">
        <v>100.14</v>
      </c>
      <c r="C16" s="916">
        <v>103.73</v>
      </c>
      <c r="D16" s="916">
        <v>105.84</v>
      </c>
      <c r="E16" s="917">
        <v>108.01</v>
      </c>
      <c r="F16" s="917">
        <v>108.57</v>
      </c>
    </row>
    <row r="17" spans="1:6">
      <c r="A17" s="516" t="s">
        <v>723</v>
      </c>
      <c r="B17" s="921">
        <v>97.94</v>
      </c>
      <c r="C17" s="916">
        <v>102.38</v>
      </c>
      <c r="D17" s="916">
        <v>101.74</v>
      </c>
      <c r="E17" s="917">
        <v>102.49</v>
      </c>
      <c r="F17" s="917">
        <v>102.98</v>
      </c>
    </row>
    <row r="18" spans="1:6">
      <c r="A18" s="920" t="s">
        <v>724</v>
      </c>
      <c r="B18" s="918">
        <v>97</v>
      </c>
      <c r="C18" s="916">
        <v>105</v>
      </c>
      <c r="D18" s="916">
        <v>106</v>
      </c>
      <c r="E18" s="917">
        <v>106.5</v>
      </c>
      <c r="F18" s="917">
        <v>108.1</v>
      </c>
    </row>
    <row r="19" spans="1:6">
      <c r="A19" s="516" t="s">
        <v>725</v>
      </c>
      <c r="B19" s="916">
        <v>98.44</v>
      </c>
      <c r="C19" s="916">
        <v>100.93</v>
      </c>
      <c r="D19" s="916">
        <v>100.03</v>
      </c>
      <c r="E19" s="917">
        <v>105.87</v>
      </c>
      <c r="F19" s="917">
        <v>101.86</v>
      </c>
    </row>
    <row r="20" spans="1:6">
      <c r="A20" s="516" t="s">
        <v>726</v>
      </c>
      <c r="B20" s="921">
        <v>98.55</v>
      </c>
      <c r="C20" s="921">
        <v>110.52</v>
      </c>
      <c r="D20" s="918">
        <v>117.1</v>
      </c>
      <c r="E20" s="919">
        <v>119.34</v>
      </c>
      <c r="F20" s="919">
        <v>116.92</v>
      </c>
    </row>
    <row r="21" spans="1:6">
      <c r="A21" s="516" t="s">
        <v>727</v>
      </c>
      <c r="B21" s="921">
        <v>93.27</v>
      </c>
      <c r="C21" s="921">
        <v>104.74</v>
      </c>
      <c r="D21" s="918">
        <v>107.45</v>
      </c>
      <c r="E21" s="919">
        <v>111.97</v>
      </c>
      <c r="F21" s="919">
        <v>110.39</v>
      </c>
    </row>
    <row r="22" spans="1:6">
      <c r="A22" s="516" t="s">
        <v>728</v>
      </c>
      <c r="B22" s="916">
        <v>98.04</v>
      </c>
      <c r="C22" s="916">
        <v>109.41</v>
      </c>
      <c r="D22" s="916">
        <v>106.31</v>
      </c>
      <c r="E22" s="917">
        <v>108.3</v>
      </c>
      <c r="F22" s="917">
        <v>106.52</v>
      </c>
    </row>
    <row r="23" spans="1:6">
      <c r="A23" s="516" t="s">
        <v>729</v>
      </c>
      <c r="B23" s="916">
        <v>96.44</v>
      </c>
      <c r="C23" s="916">
        <v>101.35</v>
      </c>
      <c r="D23" s="916">
        <v>104.04</v>
      </c>
      <c r="E23" s="917">
        <v>109.72</v>
      </c>
      <c r="F23" s="917">
        <v>118</v>
      </c>
    </row>
    <row r="24" spans="1:6">
      <c r="A24" s="516" t="s">
        <v>291</v>
      </c>
      <c r="B24" s="916">
        <v>101.6</v>
      </c>
      <c r="C24" s="916">
        <v>99.57</v>
      </c>
      <c r="D24" s="916">
        <v>100.21</v>
      </c>
      <c r="E24" s="917">
        <v>109.67</v>
      </c>
      <c r="F24" s="917">
        <v>108.73</v>
      </c>
    </row>
    <row r="25" spans="1:6">
      <c r="A25" s="516" t="s">
        <v>730</v>
      </c>
      <c r="B25" s="922">
        <v>100.3</v>
      </c>
      <c r="C25" s="922">
        <v>107.5</v>
      </c>
      <c r="D25" s="922">
        <v>105.3</v>
      </c>
      <c r="E25" s="923">
        <v>108.7</v>
      </c>
      <c r="F25" s="917">
        <v>103.1</v>
      </c>
    </row>
    <row r="26" spans="1:6">
      <c r="A26" s="516" t="s">
        <v>274</v>
      </c>
      <c r="B26" s="916">
        <v>99</v>
      </c>
      <c r="C26" s="916">
        <v>106.8</v>
      </c>
      <c r="D26" s="916">
        <v>105.5</v>
      </c>
      <c r="E26" s="917">
        <v>107.6</v>
      </c>
      <c r="F26" s="917">
        <v>107.9</v>
      </c>
    </row>
    <row r="27" spans="1:6">
      <c r="A27" s="516" t="s">
        <v>731</v>
      </c>
      <c r="B27" s="916">
        <v>100.32</v>
      </c>
      <c r="C27" s="916">
        <v>117.97</v>
      </c>
      <c r="D27" s="916">
        <v>117.2</v>
      </c>
      <c r="E27" s="917">
        <v>125.98</v>
      </c>
      <c r="F27" s="917">
        <v>125.32</v>
      </c>
    </row>
    <row r="28" spans="1:6">
      <c r="A28" s="516" t="s">
        <v>293</v>
      </c>
      <c r="B28" s="916">
        <v>102.42</v>
      </c>
      <c r="C28" s="916">
        <v>105.01</v>
      </c>
      <c r="D28" s="916">
        <v>107.55</v>
      </c>
      <c r="E28" s="917">
        <v>108.29</v>
      </c>
      <c r="F28" s="917">
        <v>108.69</v>
      </c>
    </row>
    <row r="29" spans="1:6">
      <c r="A29" s="516" t="s">
        <v>732</v>
      </c>
      <c r="B29" s="916">
        <v>100.71</v>
      </c>
      <c r="C29" s="916">
        <v>102.83</v>
      </c>
      <c r="D29" s="916">
        <v>109.01</v>
      </c>
      <c r="E29" s="917">
        <v>119.89</v>
      </c>
      <c r="F29" s="917">
        <v>128.99</v>
      </c>
    </row>
    <row r="30" spans="1:6">
      <c r="A30" s="516" t="s">
        <v>733</v>
      </c>
      <c r="B30" s="916">
        <v>98.19</v>
      </c>
      <c r="C30" s="916">
        <v>106.91</v>
      </c>
      <c r="D30" s="916">
        <v>106.3</v>
      </c>
      <c r="E30" s="917">
        <v>110.27</v>
      </c>
      <c r="F30" s="917">
        <v>108.05</v>
      </c>
    </row>
    <row r="31" spans="1:6">
      <c r="A31" s="516" t="s">
        <v>734</v>
      </c>
      <c r="B31" s="922">
        <v>101.83</v>
      </c>
      <c r="C31" s="922">
        <v>106.85</v>
      </c>
      <c r="D31" s="922">
        <v>101.1</v>
      </c>
      <c r="E31" s="923">
        <v>102.94</v>
      </c>
      <c r="F31" s="917">
        <v>103.36</v>
      </c>
    </row>
    <row r="32" spans="1:6">
      <c r="A32" s="516" t="s">
        <v>735</v>
      </c>
      <c r="B32" s="916">
        <v>97.01</v>
      </c>
      <c r="C32" s="916">
        <v>99.86</v>
      </c>
      <c r="D32" s="916">
        <v>103.28</v>
      </c>
      <c r="E32" s="917">
        <v>103.11</v>
      </c>
      <c r="F32" s="917">
        <v>100.77</v>
      </c>
    </row>
    <row r="33" spans="1:15">
      <c r="A33" s="516" t="s">
        <v>736</v>
      </c>
      <c r="B33" s="916">
        <v>101.76</v>
      </c>
      <c r="C33" s="916">
        <v>109.42</v>
      </c>
      <c r="D33" s="916">
        <v>121.53</v>
      </c>
      <c r="E33" s="917">
        <v>119.95</v>
      </c>
      <c r="F33" s="917">
        <v>118.59</v>
      </c>
    </row>
    <row r="34" spans="1:15" ht="13.5" thickBot="1">
      <c r="A34" s="516" t="s">
        <v>737</v>
      </c>
      <c r="B34" s="924">
        <v>99.77</v>
      </c>
      <c r="C34" s="924">
        <v>110.8</v>
      </c>
      <c r="D34" s="924">
        <v>114.82</v>
      </c>
      <c r="E34" s="925">
        <v>113.35</v>
      </c>
      <c r="F34" s="925">
        <v>118.25</v>
      </c>
    </row>
    <row r="35" spans="1:15" ht="28.5" customHeight="1">
      <c r="A35" s="517" t="s">
        <v>173</v>
      </c>
      <c r="B35" s="518"/>
      <c r="C35" s="518"/>
      <c r="D35" s="518"/>
      <c r="E35" s="518"/>
      <c r="F35" s="517"/>
      <c r="M35"/>
      <c r="N35"/>
      <c r="O35"/>
    </row>
    <row r="36" spans="1:15">
      <c r="A36" s="926" t="s">
        <v>813</v>
      </c>
      <c r="B36" s="926"/>
      <c r="C36" s="926"/>
      <c r="F36" s="188"/>
      <c r="M36"/>
      <c r="N36"/>
      <c r="O36"/>
    </row>
    <row r="37" spans="1:15">
      <c r="A37" s="519"/>
      <c r="M37"/>
      <c r="N37"/>
      <c r="O37"/>
    </row>
    <row r="38" spans="1:15">
      <c r="A38" s="187"/>
      <c r="M38"/>
      <c r="N38"/>
      <c r="O38"/>
    </row>
    <row r="39" spans="1:15">
      <c r="M39"/>
      <c r="N39"/>
      <c r="O39"/>
    </row>
  </sheetData>
  <mergeCells count="4">
    <mergeCell ref="A5:A6"/>
    <mergeCell ref="B5:F5"/>
    <mergeCell ref="A1:F1"/>
    <mergeCell ref="A3:F3"/>
  </mergeCells>
  <phoneticPr fontId="21" type="noConversion"/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transitionEvaluation="1" transitionEntry="1" codeName="Hoja6">
    <pageSetUpPr fitToPage="1"/>
  </sheetPr>
  <dimension ref="A1:O38"/>
  <sheetViews>
    <sheetView showGridLines="0" view="pageBreakPreview" topLeftCell="A10" zoomScale="75" zoomScaleNormal="75" zoomScaleSheetLayoutView="75" workbookViewId="0">
      <selection activeCell="F47" sqref="F47"/>
    </sheetView>
  </sheetViews>
  <sheetFormatPr baseColWidth="10" defaultColWidth="19.140625" defaultRowHeight="12.75"/>
  <cols>
    <col min="1" max="1" width="49.28515625" style="188" customWidth="1"/>
    <col min="2" max="6" width="14" style="188" customWidth="1"/>
    <col min="7" max="7" width="4.140625" style="188" customWidth="1"/>
    <col min="8" max="8" width="14.42578125" style="188" customWidth="1"/>
    <col min="16" max="16384" width="19.140625" style="188"/>
  </cols>
  <sheetData>
    <row r="1" spans="1:8" ht="18">
      <c r="A1" s="1093" t="s">
        <v>676</v>
      </c>
      <c r="B1" s="1093"/>
      <c r="C1" s="1093"/>
      <c r="D1" s="1093"/>
      <c r="E1" s="1093"/>
      <c r="F1" s="1093"/>
      <c r="G1" s="150"/>
      <c r="H1" s="150"/>
    </row>
    <row r="2" spans="1:8" ht="12.75" customHeight="1">
      <c r="A2" s="713"/>
    </row>
    <row r="3" spans="1:8" ht="24" customHeight="1">
      <c r="A3" s="1107" t="s">
        <v>769</v>
      </c>
      <c r="B3" s="1107"/>
      <c r="C3" s="1107"/>
      <c r="D3" s="1107"/>
      <c r="E3" s="1107"/>
      <c r="F3" s="1107"/>
      <c r="G3" s="828"/>
      <c r="H3" s="828"/>
    </row>
    <row r="4" spans="1:8" ht="15.75" thickBot="1">
      <c r="A4" s="99"/>
      <c r="B4" s="515"/>
      <c r="C4" s="515"/>
      <c r="D4" s="515"/>
      <c r="E4" s="515"/>
      <c r="F4" s="515"/>
    </row>
    <row r="5" spans="1:8" ht="26.25" customHeight="1" thickBot="1">
      <c r="A5" s="1100" t="s">
        <v>40</v>
      </c>
      <c r="B5" s="1105" t="s">
        <v>713</v>
      </c>
      <c r="C5" s="1106"/>
      <c r="D5" s="1106"/>
      <c r="E5" s="1106"/>
      <c r="F5" s="1106"/>
      <c r="G5"/>
      <c r="H5"/>
    </row>
    <row r="6" spans="1:8" ht="39" customHeight="1" thickBot="1">
      <c r="A6" s="1101"/>
      <c r="B6" s="928">
        <v>2016</v>
      </c>
      <c r="C6" s="929">
        <v>2017</v>
      </c>
      <c r="D6" s="929">
        <v>2018</v>
      </c>
      <c r="E6" s="186">
        <v>2019</v>
      </c>
      <c r="F6" s="186">
        <v>2020</v>
      </c>
      <c r="G6"/>
      <c r="H6"/>
    </row>
    <row r="7" spans="1:8" ht="28.5" customHeight="1">
      <c r="A7" s="516" t="s">
        <v>715</v>
      </c>
      <c r="B7" s="921">
        <v>98.81</v>
      </c>
      <c r="C7" s="921">
        <v>102.31</v>
      </c>
      <c r="D7" s="930">
        <v>106</v>
      </c>
      <c r="E7" s="916">
        <v>107.86</v>
      </c>
      <c r="F7" s="916">
        <v>106.5</v>
      </c>
      <c r="G7"/>
      <c r="H7"/>
    </row>
    <row r="8" spans="1:8">
      <c r="A8" s="516" t="s">
        <v>297</v>
      </c>
      <c r="B8" s="921">
        <v>96.7</v>
      </c>
      <c r="C8" s="921">
        <v>98.2</v>
      </c>
      <c r="D8" s="930">
        <v>102.1</v>
      </c>
      <c r="E8" s="916">
        <v>103.9</v>
      </c>
      <c r="F8" s="916">
        <v>100.9</v>
      </c>
      <c r="G8"/>
      <c r="H8"/>
    </row>
    <row r="9" spans="1:8">
      <c r="A9" s="516" t="s">
        <v>716</v>
      </c>
      <c r="B9" s="921">
        <v>96.9</v>
      </c>
      <c r="C9" s="921">
        <v>98</v>
      </c>
      <c r="D9" s="930">
        <v>99.8</v>
      </c>
      <c r="E9" s="916">
        <v>102.6</v>
      </c>
      <c r="F9" s="916">
        <v>103</v>
      </c>
      <c r="G9"/>
      <c r="H9"/>
    </row>
    <row r="10" spans="1:8">
      <c r="A10" s="516" t="s">
        <v>717</v>
      </c>
      <c r="B10" s="921">
        <v>100.22</v>
      </c>
      <c r="C10" s="921">
        <v>100.96</v>
      </c>
      <c r="D10" s="930">
        <v>103.15</v>
      </c>
      <c r="E10" s="916">
        <v>104.26</v>
      </c>
      <c r="F10" s="916">
        <v>103.75</v>
      </c>
      <c r="G10"/>
      <c r="H10"/>
    </row>
    <row r="11" spans="1:8">
      <c r="A11" s="516" t="s">
        <v>718</v>
      </c>
      <c r="B11" s="921">
        <v>98.3</v>
      </c>
      <c r="C11" s="921">
        <v>100</v>
      </c>
      <c r="D11" s="930">
        <v>103.8</v>
      </c>
      <c r="E11" s="916">
        <v>105.6</v>
      </c>
      <c r="F11" s="916">
        <v>105.5</v>
      </c>
      <c r="G11" s="73"/>
      <c r="H11"/>
    </row>
    <row r="12" spans="1:8">
      <c r="A12" s="516" t="s">
        <v>281</v>
      </c>
      <c r="B12" s="921">
        <v>97.84</v>
      </c>
      <c r="C12" s="921">
        <v>98.67</v>
      </c>
      <c r="D12" s="930">
        <v>101.75</v>
      </c>
      <c r="E12" s="916">
        <v>103.63</v>
      </c>
      <c r="F12" s="916">
        <v>102.23</v>
      </c>
      <c r="G12" s="73"/>
      <c r="H12"/>
    </row>
    <row r="13" spans="1:8">
      <c r="A13" s="516" t="s">
        <v>719</v>
      </c>
      <c r="B13" s="921">
        <v>98.33</v>
      </c>
      <c r="C13" s="921">
        <v>98.6</v>
      </c>
      <c r="D13" s="921">
        <v>102.52</v>
      </c>
      <c r="E13" s="918">
        <v>104.75</v>
      </c>
      <c r="F13" s="918">
        <v>102.62</v>
      </c>
      <c r="G13" s="73"/>
      <c r="H13"/>
    </row>
    <row r="14" spans="1:8">
      <c r="A14" s="516" t="s">
        <v>720</v>
      </c>
      <c r="B14" s="921">
        <v>98.12</v>
      </c>
      <c r="C14" s="921">
        <v>100.57</v>
      </c>
      <c r="D14" s="930">
        <v>102.8</v>
      </c>
      <c r="E14" s="916">
        <v>102.83</v>
      </c>
      <c r="F14" s="916">
        <v>99.92</v>
      </c>
      <c r="G14" s="73"/>
      <c r="H14"/>
    </row>
    <row r="15" spans="1:8">
      <c r="A15" s="516" t="s">
        <v>721</v>
      </c>
      <c r="B15" s="921">
        <v>96.73</v>
      </c>
      <c r="C15" s="921">
        <v>97.15</v>
      </c>
      <c r="D15" s="930">
        <v>100.62</v>
      </c>
      <c r="E15" s="916">
        <v>101.73</v>
      </c>
      <c r="F15" s="916">
        <v>99.33</v>
      </c>
      <c r="G15" s="73"/>
      <c r="H15"/>
    </row>
    <row r="16" spans="1:8">
      <c r="A16" s="516" t="s">
        <v>722</v>
      </c>
      <c r="B16" s="921">
        <v>97.5</v>
      </c>
      <c r="C16" s="921">
        <v>98.69</v>
      </c>
      <c r="D16" s="930">
        <v>102.24</v>
      </c>
      <c r="E16" s="916">
        <v>103.85</v>
      </c>
      <c r="F16" s="916">
        <v>102.28</v>
      </c>
      <c r="G16" s="73"/>
      <c r="H16"/>
    </row>
    <row r="17" spans="1:8">
      <c r="A17" s="516" t="s">
        <v>723</v>
      </c>
      <c r="B17" s="921">
        <v>94.89</v>
      </c>
      <c r="C17" s="921">
        <v>94.52</v>
      </c>
      <c r="D17" s="921">
        <v>96.97</v>
      </c>
      <c r="E17" s="921">
        <v>97.44</v>
      </c>
      <c r="F17" s="918">
        <v>94.74</v>
      </c>
      <c r="G17" s="73"/>
      <c r="H17"/>
    </row>
    <row r="18" spans="1:8">
      <c r="A18" s="516" t="s">
        <v>724</v>
      </c>
      <c r="B18" s="921">
        <v>99.9</v>
      </c>
      <c r="C18" s="921">
        <v>101</v>
      </c>
      <c r="D18" s="921">
        <v>104.3</v>
      </c>
      <c r="E18" s="918">
        <v>105.9</v>
      </c>
      <c r="F18" s="918">
        <v>106.3</v>
      </c>
      <c r="G18" s="73"/>
      <c r="H18"/>
    </row>
    <row r="19" spans="1:8">
      <c r="A19" s="516" t="s">
        <v>725</v>
      </c>
      <c r="B19" s="921">
        <v>94.08</v>
      </c>
      <c r="C19" s="921">
        <v>95.44</v>
      </c>
      <c r="D19" s="930">
        <v>93.37</v>
      </c>
      <c r="E19" s="916">
        <v>96.14</v>
      </c>
      <c r="F19" s="916">
        <v>94.2</v>
      </c>
      <c r="G19" s="73"/>
      <c r="H19"/>
    </row>
    <row r="20" spans="1:8">
      <c r="A20" s="516" t="s">
        <v>726</v>
      </c>
      <c r="B20" s="921">
        <v>98.28</v>
      </c>
      <c r="C20" s="921">
        <v>99.24</v>
      </c>
      <c r="D20" s="921">
        <v>103.36</v>
      </c>
      <c r="E20" s="921">
        <v>104.4</v>
      </c>
      <c r="F20" s="918">
        <v>103.5</v>
      </c>
      <c r="G20" s="73"/>
      <c r="H20"/>
    </row>
    <row r="21" spans="1:8">
      <c r="A21" s="516" t="s">
        <v>727</v>
      </c>
      <c r="B21" s="921">
        <v>99.31</v>
      </c>
      <c r="C21" s="921">
        <v>102.44</v>
      </c>
      <c r="D21" s="921">
        <v>101.9</v>
      </c>
      <c r="E21" s="921">
        <v>94.13</v>
      </c>
      <c r="F21" s="918">
        <v>92.95</v>
      </c>
      <c r="G21" s="73"/>
      <c r="H21"/>
    </row>
    <row r="22" spans="1:8">
      <c r="A22" s="516" t="s">
        <v>728</v>
      </c>
      <c r="B22" s="921">
        <v>98.46</v>
      </c>
      <c r="C22" s="921">
        <v>100.29</v>
      </c>
      <c r="D22" s="930">
        <v>102.88</v>
      </c>
      <c r="E22" s="916">
        <v>104.83</v>
      </c>
      <c r="F22" s="916">
        <v>104.56</v>
      </c>
      <c r="G22" s="73"/>
      <c r="H22"/>
    </row>
    <row r="23" spans="1:8">
      <c r="A23" s="516" t="s">
        <v>729</v>
      </c>
      <c r="B23" s="921">
        <v>97.9</v>
      </c>
      <c r="C23" s="921">
        <v>98.1</v>
      </c>
      <c r="D23" s="930">
        <v>102.8</v>
      </c>
      <c r="E23" s="916">
        <v>106.7</v>
      </c>
      <c r="F23" s="916">
        <v>108.1</v>
      </c>
      <c r="G23" s="73"/>
      <c r="H23"/>
    </row>
    <row r="24" spans="1:8">
      <c r="A24" s="516" t="s">
        <v>291</v>
      </c>
      <c r="B24" s="921">
        <v>99.99</v>
      </c>
      <c r="C24" s="921">
        <v>99.63</v>
      </c>
      <c r="D24" s="930">
        <v>100.79</v>
      </c>
      <c r="E24" s="916">
        <v>102.71</v>
      </c>
      <c r="F24" s="916">
        <v>103.57</v>
      </c>
      <c r="G24" s="73"/>
      <c r="H24"/>
    </row>
    <row r="25" spans="1:8">
      <c r="A25" s="516" t="s">
        <v>730</v>
      </c>
      <c r="B25" s="931">
        <v>96.9</v>
      </c>
      <c r="C25" s="931">
        <v>99.9</v>
      </c>
      <c r="D25" s="932">
        <v>102.6</v>
      </c>
      <c r="E25" s="922">
        <v>103.3</v>
      </c>
      <c r="F25" s="916">
        <v>101.8</v>
      </c>
      <c r="G25" s="73"/>
      <c r="H25"/>
    </row>
    <row r="26" spans="1:8">
      <c r="A26" s="516" t="s">
        <v>274</v>
      </c>
      <c r="B26" s="921">
        <v>99.2</v>
      </c>
      <c r="C26" s="921">
        <v>100.1</v>
      </c>
      <c r="D26" s="930">
        <v>103.4</v>
      </c>
      <c r="E26" s="916">
        <v>104.6</v>
      </c>
      <c r="F26" s="916">
        <v>104.6</v>
      </c>
      <c r="G26" s="73"/>
      <c r="H26"/>
    </row>
    <row r="27" spans="1:8">
      <c r="A27" s="516" t="s">
        <v>731</v>
      </c>
      <c r="B27" s="921">
        <v>98.04</v>
      </c>
      <c r="C27" s="921">
        <v>100.04</v>
      </c>
      <c r="D27" s="930">
        <v>103.62</v>
      </c>
      <c r="E27" s="916">
        <v>107.08</v>
      </c>
      <c r="F27" s="916">
        <v>106.08</v>
      </c>
      <c r="G27" s="73"/>
      <c r="H27"/>
    </row>
    <row r="28" spans="1:8">
      <c r="A28" s="516" t="s">
        <v>293</v>
      </c>
      <c r="B28" s="921">
        <v>99.51</v>
      </c>
      <c r="C28" s="921">
        <v>99.17</v>
      </c>
      <c r="D28" s="930">
        <v>100.82</v>
      </c>
      <c r="E28" s="916">
        <v>101.4</v>
      </c>
      <c r="F28" s="916">
        <v>101.23</v>
      </c>
      <c r="G28" s="73"/>
      <c r="H28"/>
    </row>
    <row r="29" spans="1:8">
      <c r="A29" s="516" t="s">
        <v>732</v>
      </c>
      <c r="B29" s="921">
        <v>95.16</v>
      </c>
      <c r="C29" s="921">
        <v>101.66</v>
      </c>
      <c r="D29" s="930">
        <v>107.44</v>
      </c>
      <c r="E29" s="916">
        <v>110.06</v>
      </c>
      <c r="F29" s="916">
        <v>110.76</v>
      </c>
      <c r="G29" s="73"/>
      <c r="H29"/>
    </row>
    <row r="30" spans="1:8">
      <c r="A30" s="516" t="s">
        <v>733</v>
      </c>
      <c r="B30" s="921">
        <v>98.35</v>
      </c>
      <c r="C30" s="921">
        <v>99.17</v>
      </c>
      <c r="D30" s="930">
        <v>102.9</v>
      </c>
      <c r="E30" s="916">
        <v>105.63</v>
      </c>
      <c r="F30" s="916">
        <v>104.15</v>
      </c>
      <c r="G30" s="73"/>
      <c r="H30"/>
    </row>
    <row r="31" spans="1:8">
      <c r="A31" s="516" t="s">
        <v>734</v>
      </c>
      <c r="B31" s="931">
        <v>95.34</v>
      </c>
      <c r="C31" s="931">
        <v>94.99</v>
      </c>
      <c r="D31" s="932">
        <v>100.05</v>
      </c>
      <c r="E31" s="922">
        <v>102.2</v>
      </c>
      <c r="F31" s="916">
        <v>98.5</v>
      </c>
      <c r="G31" s="73"/>
      <c r="H31"/>
    </row>
    <row r="32" spans="1:8">
      <c r="A32" s="516" t="s">
        <v>735</v>
      </c>
      <c r="B32" s="921">
        <v>97.42</v>
      </c>
      <c r="C32" s="921">
        <v>98.93</v>
      </c>
      <c r="D32" s="916">
        <v>102.63</v>
      </c>
      <c r="E32" s="916">
        <v>104.72</v>
      </c>
      <c r="F32" s="916">
        <v>101</v>
      </c>
      <c r="G32" s="73"/>
      <c r="H32"/>
    </row>
    <row r="33" spans="1:8">
      <c r="A33" s="516" t="s">
        <v>736</v>
      </c>
      <c r="B33" s="921">
        <v>99</v>
      </c>
      <c r="C33" s="921">
        <v>101.5</v>
      </c>
      <c r="D33" s="930">
        <v>108.5</v>
      </c>
      <c r="E33" s="916">
        <v>111.8</v>
      </c>
      <c r="F33" s="933">
        <v>108.9</v>
      </c>
      <c r="G33" s="73"/>
      <c r="H33"/>
    </row>
    <row r="34" spans="1:8" ht="13.5" thickBot="1">
      <c r="A34" s="516" t="s">
        <v>737</v>
      </c>
      <c r="B34" s="921">
        <v>97.5</v>
      </c>
      <c r="C34" s="921">
        <v>102.36</v>
      </c>
      <c r="D34" s="921">
        <v>108.81</v>
      </c>
      <c r="E34" s="921">
        <v>111.56</v>
      </c>
      <c r="F34" s="918">
        <v>112.76</v>
      </c>
      <c r="G34" s="73"/>
      <c r="H34"/>
    </row>
    <row r="35" spans="1:8" ht="22.5" customHeight="1">
      <c r="A35" s="517" t="s">
        <v>173</v>
      </c>
      <c r="B35" s="518"/>
      <c r="C35" s="518"/>
      <c r="D35" s="518"/>
      <c r="E35" s="518"/>
      <c r="F35" s="517"/>
      <c r="G35" s="73"/>
      <c r="H35"/>
    </row>
    <row r="36" spans="1:8">
      <c r="A36" s="926" t="s">
        <v>814</v>
      </c>
      <c r="B36" s="926"/>
      <c r="C36" s="926"/>
      <c r="G36" s="515"/>
    </row>
    <row r="37" spans="1:8">
      <c r="A37" s="519"/>
    </row>
    <row r="38" spans="1:8">
      <c r="A38" s="187"/>
    </row>
  </sheetData>
  <mergeCells count="4">
    <mergeCell ref="A5:A6"/>
    <mergeCell ref="B5:F5"/>
    <mergeCell ref="A3:F3"/>
    <mergeCell ref="A1:F1"/>
  </mergeCells>
  <phoneticPr fontId="21" type="noConversion"/>
  <printOptions horizontalCentered="1"/>
  <pageMargins left="0.49" right="0.33" top="0.59055118110236227" bottom="0.98425196850393704" header="0" footer="0"/>
  <pageSetup paperSize="9" scale="7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6"/>
  <sheetViews>
    <sheetView view="pageBreakPreview" topLeftCell="A13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6" width="21" style="21" customWidth="1"/>
    <col min="7" max="7" width="2.42578125" style="21" customWidth="1"/>
    <col min="8" max="16384" width="11.42578125" style="21"/>
  </cols>
  <sheetData>
    <row r="1" spans="1:6" ht="18">
      <c r="A1" s="1108" t="s">
        <v>690</v>
      </c>
      <c r="B1" s="1108"/>
      <c r="C1" s="1108"/>
      <c r="D1" s="1108"/>
      <c r="E1" s="1108"/>
      <c r="F1" s="1108"/>
    </row>
    <row r="3" spans="1:6" ht="15">
      <c r="A3" s="1109" t="s">
        <v>770</v>
      </c>
      <c r="B3" s="1110"/>
      <c r="C3" s="1110"/>
      <c r="D3" s="1110"/>
      <c r="E3" s="1110"/>
      <c r="F3" s="1110"/>
    </row>
    <row r="4" spans="1:6" ht="15">
      <c r="A4" s="1110" t="s">
        <v>574</v>
      </c>
      <c r="B4" s="1110"/>
      <c r="C4" s="1110"/>
      <c r="D4" s="1110"/>
      <c r="E4" s="1110"/>
      <c r="F4" s="1110"/>
    </row>
    <row r="5" spans="1:6" ht="15">
      <c r="A5" s="1110" t="s">
        <v>575</v>
      </c>
      <c r="B5" s="1110"/>
      <c r="C5" s="1110"/>
      <c r="D5" s="1110"/>
      <c r="E5" s="1110"/>
      <c r="F5" s="1110"/>
    </row>
    <row r="6" spans="1:6" s="22" customFormat="1" ht="14.25" customHeight="1" thickBot="1">
      <c r="A6" s="100"/>
      <c r="B6" s="100"/>
      <c r="C6" s="100"/>
      <c r="D6" s="100"/>
      <c r="E6" s="100"/>
      <c r="F6" s="100"/>
    </row>
    <row r="7" spans="1:6" s="22" customFormat="1">
      <c r="A7" s="1111" t="s">
        <v>38</v>
      </c>
      <c r="B7" s="1114" t="s">
        <v>391</v>
      </c>
      <c r="C7" s="1114" t="s">
        <v>384</v>
      </c>
      <c r="D7" s="1114" t="s">
        <v>267</v>
      </c>
      <c r="E7" s="1114" t="s">
        <v>385</v>
      </c>
      <c r="F7" s="1117" t="s">
        <v>175</v>
      </c>
    </row>
    <row r="8" spans="1:6" s="22" customFormat="1">
      <c r="A8" s="1112"/>
      <c r="B8" s="1115"/>
      <c r="C8" s="1115"/>
      <c r="D8" s="1115"/>
      <c r="E8" s="1115"/>
      <c r="F8" s="1118"/>
    </row>
    <row r="9" spans="1:6" s="22" customFormat="1">
      <c r="A9" s="1112"/>
      <c r="B9" s="1115"/>
      <c r="C9" s="1115"/>
      <c r="D9" s="1115"/>
      <c r="E9" s="1115"/>
      <c r="F9" s="1118"/>
    </row>
    <row r="10" spans="1:6" s="22" customFormat="1" ht="13.5" thickBot="1">
      <c r="A10" s="1113"/>
      <c r="B10" s="1116"/>
      <c r="C10" s="1116"/>
      <c r="D10" s="1116"/>
      <c r="E10" s="1116"/>
      <c r="F10" s="1119"/>
    </row>
    <row r="11" spans="1:6" s="22" customFormat="1" ht="20.45" customHeight="1">
      <c r="A11" s="106">
        <v>2010</v>
      </c>
      <c r="B11" s="271">
        <v>40371.199999999997</v>
      </c>
      <c r="C11" s="271">
        <v>25028.1</v>
      </c>
      <c r="D11" s="271">
        <v>13797.4</v>
      </c>
      <c r="E11" s="271">
        <v>389.6</v>
      </c>
      <c r="F11" s="272">
        <v>1156.0999999999999</v>
      </c>
    </row>
    <row r="12" spans="1:6" s="22" customFormat="1">
      <c r="A12" s="106">
        <v>2011</v>
      </c>
      <c r="B12" s="271">
        <v>40963.699999999997</v>
      </c>
      <c r="C12" s="271">
        <v>24157.4</v>
      </c>
      <c r="D12" s="271">
        <v>15160</v>
      </c>
      <c r="E12" s="271">
        <v>415.1</v>
      </c>
      <c r="F12" s="272">
        <v>1231.2</v>
      </c>
    </row>
    <row r="13" spans="1:6" s="22" customFormat="1">
      <c r="A13" s="106">
        <v>2012</v>
      </c>
      <c r="B13" s="271">
        <v>41954.5</v>
      </c>
      <c r="C13" s="271">
        <v>24030.3</v>
      </c>
      <c r="D13" s="271">
        <v>16245.1</v>
      </c>
      <c r="E13" s="271">
        <v>442.5</v>
      </c>
      <c r="F13" s="272">
        <v>1236.5999999999999</v>
      </c>
    </row>
    <row r="14" spans="1:6" s="22" customFormat="1">
      <c r="A14" s="106">
        <v>2013</v>
      </c>
      <c r="B14" s="271">
        <v>44064.600000000006</v>
      </c>
      <c r="C14" s="271">
        <v>25895.9</v>
      </c>
      <c r="D14" s="271">
        <v>16457.7</v>
      </c>
      <c r="E14" s="271">
        <v>468.7</v>
      </c>
      <c r="F14" s="272">
        <v>1242.3</v>
      </c>
    </row>
    <row r="15" spans="1:6" s="22" customFormat="1">
      <c r="A15" s="106">
        <v>2014</v>
      </c>
      <c r="B15" s="271">
        <v>43993.799999999996</v>
      </c>
      <c r="C15" s="271">
        <v>25585.000000000004</v>
      </c>
      <c r="D15" s="271">
        <v>16681.5</v>
      </c>
      <c r="E15" s="271">
        <v>520.20000000000005</v>
      </c>
      <c r="F15" s="272">
        <v>1207.0999999999999</v>
      </c>
    </row>
    <row r="16" spans="1:6" s="22" customFormat="1">
      <c r="A16" s="106">
        <v>2015</v>
      </c>
      <c r="B16" s="271">
        <v>45642</v>
      </c>
      <c r="C16" s="271">
        <v>27192.199999999997</v>
      </c>
      <c r="D16" s="271">
        <v>16727.300000000003</v>
      </c>
      <c r="E16" s="271">
        <v>514.9</v>
      </c>
      <c r="F16" s="272">
        <v>1207.5999999999999</v>
      </c>
    </row>
    <row r="17" spans="1:7" s="22" customFormat="1">
      <c r="A17" s="106">
        <v>2016</v>
      </c>
      <c r="B17" s="271">
        <v>48411.599999999991</v>
      </c>
      <c r="C17" s="271">
        <v>29398.100000000002</v>
      </c>
      <c r="D17" s="271">
        <v>17310.599999999999</v>
      </c>
      <c r="E17" s="271">
        <v>503.7</v>
      </c>
      <c r="F17" s="272">
        <v>1199.2</v>
      </c>
    </row>
    <row r="18" spans="1:7" s="22" customFormat="1">
      <c r="A18" s="106">
        <v>2017</v>
      </c>
      <c r="B18" s="271">
        <v>50640.800000000003</v>
      </c>
      <c r="C18" s="271">
        <v>29981.399999999998</v>
      </c>
      <c r="D18" s="271">
        <v>18962.000000000004</v>
      </c>
      <c r="E18" s="271">
        <v>506.1</v>
      </c>
      <c r="F18" s="272">
        <v>1191.3</v>
      </c>
    </row>
    <row r="19" spans="1:7" s="22" customFormat="1">
      <c r="A19" s="106">
        <v>2018</v>
      </c>
      <c r="B19" s="271">
        <v>52144.499999999993</v>
      </c>
      <c r="C19" s="271">
        <v>31405.699999999997</v>
      </c>
      <c r="D19" s="271">
        <v>19000.5</v>
      </c>
      <c r="E19" s="271">
        <v>528.6</v>
      </c>
      <c r="F19" s="272">
        <v>1209.7</v>
      </c>
    </row>
    <row r="20" spans="1:7">
      <c r="A20" s="106" t="s">
        <v>798</v>
      </c>
      <c r="B20" s="271">
        <v>51668.700000000004</v>
      </c>
      <c r="C20" s="271">
        <v>29993.300000000003</v>
      </c>
      <c r="D20" s="271">
        <v>19907.099999999999</v>
      </c>
      <c r="E20" s="271">
        <v>557.79999999999995</v>
      </c>
      <c r="F20" s="272">
        <v>1210.5</v>
      </c>
      <c r="G20" s="25"/>
    </row>
    <row r="21" spans="1:7" ht="13.5" thickBot="1">
      <c r="A21" s="107" t="s">
        <v>799</v>
      </c>
      <c r="B21" s="273">
        <v>52919.4</v>
      </c>
      <c r="C21" s="273">
        <v>30921</v>
      </c>
      <c r="D21" s="273">
        <v>20232.599999999999</v>
      </c>
      <c r="E21" s="273">
        <v>554</v>
      </c>
      <c r="F21" s="274">
        <v>1211.8</v>
      </c>
    </row>
    <row r="22" spans="1:7" ht="21" customHeight="1">
      <c r="A22" s="101" t="s">
        <v>176</v>
      </c>
      <c r="B22" s="275"/>
      <c r="C22" s="275"/>
      <c r="D22" s="275"/>
      <c r="E22" s="275"/>
      <c r="F22" s="275"/>
    </row>
    <row r="23" spans="1:7">
      <c r="A23" s="23" t="s">
        <v>177</v>
      </c>
    </row>
    <row r="24" spans="1:7">
      <c r="A24" s="23"/>
      <c r="B24" s="21" t="s">
        <v>178</v>
      </c>
    </row>
    <row r="25" spans="1:7">
      <c r="A25" s="23"/>
    </row>
    <row r="26" spans="1:7">
      <c r="A26" s="23"/>
    </row>
    <row r="29" spans="1:7">
      <c r="A29" s="23"/>
    </row>
    <row r="30" spans="1:7">
      <c r="A30" s="23"/>
    </row>
    <row r="31" spans="1:7">
      <c r="A31" s="23"/>
    </row>
    <row r="32" spans="1:7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</sheetData>
  <mergeCells count="10">
    <mergeCell ref="A1:F1"/>
    <mergeCell ref="A3:F3"/>
    <mergeCell ref="A4:F4"/>
    <mergeCell ref="A5:F5"/>
    <mergeCell ref="A7:A10"/>
    <mergeCell ref="B7:B10"/>
    <mergeCell ref="C7:C10"/>
    <mergeCell ref="D7:D10"/>
    <mergeCell ref="E7:E10"/>
    <mergeCell ref="F7:F10"/>
  </mergeCells>
  <printOptions horizontalCentered="1"/>
  <pageMargins left="0.78740157480314965" right="0.45" top="0.59055118110236227" bottom="0.98425196850393704" header="0.24" footer="0"/>
  <pageSetup paperSize="9" scale="7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6" width="21.42578125" style="21" customWidth="1"/>
    <col min="7" max="16384" width="11.42578125" style="21"/>
  </cols>
  <sheetData>
    <row r="1" spans="1:6" ht="18">
      <c r="A1" s="1108" t="s">
        <v>690</v>
      </c>
      <c r="B1" s="1108"/>
      <c r="C1" s="1108"/>
      <c r="D1" s="1108"/>
      <c r="E1" s="1108"/>
      <c r="F1" s="1108"/>
    </row>
    <row r="3" spans="1:6" ht="15">
      <c r="A3" s="1109" t="s">
        <v>771</v>
      </c>
      <c r="B3" s="1110"/>
      <c r="C3" s="1110"/>
      <c r="D3" s="1110"/>
      <c r="E3" s="1110"/>
      <c r="F3" s="1110"/>
    </row>
    <row r="4" spans="1:6" ht="15">
      <c r="A4" s="1110" t="s">
        <v>383</v>
      </c>
      <c r="B4" s="1110"/>
      <c r="C4" s="1110"/>
      <c r="D4" s="1110"/>
      <c r="E4" s="1110"/>
      <c r="F4" s="1110"/>
    </row>
    <row r="5" spans="1:6" ht="14.25" customHeight="1" thickBot="1">
      <c r="A5" s="102"/>
      <c r="B5" s="102"/>
      <c r="C5" s="102"/>
      <c r="D5" s="102"/>
      <c r="E5" s="102"/>
      <c r="F5" s="102"/>
    </row>
    <row r="6" spans="1:6" s="22" customFormat="1">
      <c r="A6" s="1111" t="s">
        <v>38</v>
      </c>
      <c r="B6" s="1114" t="s">
        <v>391</v>
      </c>
      <c r="C6" s="1114" t="s">
        <v>384</v>
      </c>
      <c r="D6" s="1114" t="s">
        <v>267</v>
      </c>
      <c r="E6" s="1114" t="s">
        <v>385</v>
      </c>
      <c r="F6" s="1117" t="s">
        <v>175</v>
      </c>
    </row>
    <row r="7" spans="1:6" s="22" customFormat="1">
      <c r="A7" s="1112"/>
      <c r="B7" s="1115"/>
      <c r="C7" s="1115"/>
      <c r="D7" s="1115"/>
      <c r="E7" s="1115"/>
      <c r="F7" s="1118"/>
    </row>
    <row r="8" spans="1:6" s="22" customFormat="1">
      <c r="A8" s="1112"/>
      <c r="B8" s="1115"/>
      <c r="C8" s="1115"/>
      <c r="D8" s="1115"/>
      <c r="E8" s="1115"/>
      <c r="F8" s="1118"/>
    </row>
    <row r="9" spans="1:6" s="22" customFormat="1" ht="13.5" thickBot="1">
      <c r="A9" s="1113"/>
      <c r="B9" s="1116"/>
      <c r="C9" s="1116"/>
      <c r="D9" s="1116"/>
      <c r="E9" s="1116"/>
      <c r="F9" s="1119"/>
    </row>
    <row r="10" spans="1:6" s="22" customFormat="1" ht="21.6" customHeight="1">
      <c r="A10" s="276">
        <v>2010</v>
      </c>
      <c r="B10" s="271">
        <v>100</v>
      </c>
      <c r="C10" s="271">
        <v>61.994936984781233</v>
      </c>
      <c r="D10" s="271">
        <v>34.176343532022827</v>
      </c>
      <c r="E10" s="271">
        <v>0.96504438807863047</v>
      </c>
      <c r="F10" s="272">
        <v>2.8636750951173116</v>
      </c>
    </row>
    <row r="11" spans="1:6" s="22" customFormat="1">
      <c r="A11" s="276">
        <v>2011</v>
      </c>
      <c r="B11" s="271">
        <v>100</v>
      </c>
      <c r="C11" s="271">
        <v>58.972700219950845</v>
      </c>
      <c r="D11" s="271">
        <v>37.008375708249012</v>
      </c>
      <c r="E11" s="271">
        <v>1.0133361976579265</v>
      </c>
      <c r="F11" s="272">
        <v>3.0055878741422286</v>
      </c>
    </row>
    <row r="12" spans="1:6" s="22" customFormat="1">
      <c r="A12" s="276">
        <v>2012</v>
      </c>
      <c r="B12" s="271">
        <v>100</v>
      </c>
      <c r="C12" s="271">
        <v>57.27705013764912</v>
      </c>
      <c r="D12" s="271">
        <v>38.720757010570978</v>
      </c>
      <c r="E12" s="271">
        <v>1.0547140354431586</v>
      </c>
      <c r="F12" s="272">
        <v>2.9474788163367456</v>
      </c>
    </row>
    <row r="13" spans="1:6" s="22" customFormat="1">
      <c r="A13" s="276">
        <v>2013</v>
      </c>
      <c r="B13" s="271">
        <v>100</v>
      </c>
      <c r="C13" s="271">
        <v>58.768036019843585</v>
      </c>
      <c r="D13" s="271">
        <v>37.349028471834529</v>
      </c>
      <c r="E13" s="271">
        <v>1.0636656182059974</v>
      </c>
      <c r="F13" s="272">
        <v>2.8192698901158746</v>
      </c>
    </row>
    <row r="14" spans="1:6" s="22" customFormat="1">
      <c r="A14" s="276">
        <v>2014</v>
      </c>
      <c r="B14" s="271">
        <v>100</v>
      </c>
      <c r="C14" s="271">
        <v>58.155921970823179</v>
      </c>
      <c r="D14" s="271">
        <v>37.917842968781969</v>
      </c>
      <c r="E14" s="271">
        <v>1.182439343725707</v>
      </c>
      <c r="F14" s="272">
        <v>2.7437957166691671</v>
      </c>
    </row>
    <row r="15" spans="1:6" s="22" customFormat="1">
      <c r="A15" s="276">
        <v>2015</v>
      </c>
      <c r="B15" s="271">
        <v>100</v>
      </c>
      <c r="C15" s="271">
        <v>59.5771438587266</v>
      </c>
      <c r="D15" s="271">
        <v>36.648919854519967</v>
      </c>
      <c r="E15" s="271">
        <v>1.1281276017702992</v>
      </c>
      <c r="F15" s="272">
        <v>2.6458086849831295</v>
      </c>
    </row>
    <row r="16" spans="1:6" s="22" customFormat="1">
      <c r="A16" s="276">
        <v>2016</v>
      </c>
      <c r="B16" s="271">
        <v>100</v>
      </c>
      <c r="C16" s="271">
        <v>60.725322030257225</v>
      </c>
      <c r="D16" s="271">
        <v>35.757132588057409</v>
      </c>
      <c r="E16" s="271">
        <v>1.0404531145427958</v>
      </c>
      <c r="F16" s="272">
        <v>2.4770922671425866</v>
      </c>
    </row>
    <row r="17" spans="1:7" s="22" customFormat="1">
      <c r="A17" s="276">
        <v>2017</v>
      </c>
      <c r="B17" s="271">
        <v>100</v>
      </c>
      <c r="C17" s="271">
        <v>59.20404101041057</v>
      </c>
      <c r="D17" s="271">
        <v>37.444116206695</v>
      </c>
      <c r="E17" s="271">
        <v>0.99939179475837658</v>
      </c>
      <c r="F17" s="272">
        <v>2.3524509881360478</v>
      </c>
    </row>
    <row r="18" spans="1:7" s="22" customFormat="1">
      <c r="A18" s="276">
        <v>2018</v>
      </c>
      <c r="B18" s="271">
        <v>100</v>
      </c>
      <c r="C18" s="271">
        <v>60.228211987841483</v>
      </c>
      <c r="D18" s="271">
        <v>36.43816701665564</v>
      </c>
      <c r="E18" s="271">
        <v>1.0137214854874437</v>
      </c>
      <c r="F18" s="272">
        <v>2.3198995100154383</v>
      </c>
    </row>
    <row r="19" spans="1:7">
      <c r="A19" s="276" t="s">
        <v>798</v>
      </c>
      <c r="B19" s="271">
        <v>100</v>
      </c>
      <c r="C19" s="271">
        <v>58.049263867680047</v>
      </c>
      <c r="D19" s="271">
        <v>38.528354690557329</v>
      </c>
      <c r="E19" s="271">
        <v>1.0795704169061731</v>
      </c>
      <c r="F19" s="272">
        <v>2.3428110248564411</v>
      </c>
      <c r="G19" s="22"/>
    </row>
    <row r="20" spans="1:7" ht="13.5" thickBot="1">
      <c r="A20" s="277" t="s">
        <v>799</v>
      </c>
      <c r="B20" s="273">
        <v>100</v>
      </c>
      <c r="C20" s="273">
        <v>58.430367691243667</v>
      </c>
      <c r="D20" s="273">
        <v>38.232859782990737</v>
      </c>
      <c r="E20" s="273">
        <v>1.0468750590520679</v>
      </c>
      <c r="F20" s="274">
        <v>2.2898974667135299</v>
      </c>
      <c r="G20" s="22"/>
    </row>
    <row r="21" spans="1:7">
      <c r="A21" s="23" t="s">
        <v>176</v>
      </c>
      <c r="B21" s="22"/>
      <c r="C21" s="22"/>
      <c r="D21" s="22"/>
      <c r="E21" s="22"/>
      <c r="F21" s="22"/>
      <c r="G21" s="22"/>
    </row>
    <row r="22" spans="1:7">
      <c r="A22" s="23" t="s">
        <v>177</v>
      </c>
      <c r="B22" s="22"/>
      <c r="C22" s="22"/>
      <c r="D22" s="22"/>
      <c r="E22" s="22"/>
      <c r="F22" s="22"/>
      <c r="G22" s="22"/>
    </row>
    <row r="23" spans="1:7">
      <c r="A23" s="23"/>
      <c r="B23" s="22"/>
      <c r="C23" s="22"/>
      <c r="D23" s="22"/>
      <c r="E23" s="22"/>
      <c r="F23" s="22"/>
      <c r="G23" s="22"/>
    </row>
    <row r="24" spans="1:7">
      <c r="A24" s="23"/>
    </row>
    <row r="25" spans="1:7">
      <c r="A25" s="23"/>
    </row>
    <row r="26" spans="1:7">
      <c r="A26" s="23"/>
    </row>
    <row r="27" spans="1:7">
      <c r="A27" s="23"/>
    </row>
    <row r="28" spans="1:7">
      <c r="A28" s="23"/>
    </row>
    <row r="29" spans="1:7">
      <c r="A29" s="23"/>
    </row>
    <row r="30" spans="1:7">
      <c r="A30" s="23"/>
    </row>
    <row r="31" spans="1:7">
      <c r="A31" s="23"/>
    </row>
    <row r="32" spans="1:7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  <row r="55" spans="1:1">
      <c r="A55" s="23"/>
    </row>
  </sheetData>
  <mergeCells count="9">
    <mergeCell ref="A1:F1"/>
    <mergeCell ref="A3:F3"/>
    <mergeCell ref="A4:F4"/>
    <mergeCell ref="A6:A9"/>
    <mergeCell ref="B6:B9"/>
    <mergeCell ref="C6:C9"/>
    <mergeCell ref="D6:D9"/>
    <mergeCell ref="E6:E9"/>
    <mergeCell ref="F6:F9"/>
  </mergeCells>
  <printOptions horizontalCentered="1"/>
  <pageMargins left="0.78740157480314965" right="0.31" top="0.59055118110236227" bottom="0.98425196850393704" header="0" footer="0"/>
  <pageSetup paperSize="9" scale="6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50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6" width="21.5703125" style="21" customWidth="1"/>
    <col min="7" max="7" width="7" style="21" customWidth="1"/>
    <col min="8" max="16384" width="11.42578125" style="21"/>
  </cols>
  <sheetData>
    <row r="1" spans="1:256" ht="18">
      <c r="A1" s="1108" t="s">
        <v>690</v>
      </c>
      <c r="B1" s="1108"/>
      <c r="C1" s="1108"/>
      <c r="D1" s="1108"/>
      <c r="E1" s="1108"/>
      <c r="F1" s="1108"/>
    </row>
    <row r="3" spans="1:256" ht="15">
      <c r="A3" s="1110" t="s">
        <v>772</v>
      </c>
      <c r="B3" s="1110"/>
      <c r="C3" s="1110"/>
      <c r="D3" s="1110"/>
      <c r="E3" s="1110"/>
      <c r="F3" s="1110"/>
    </row>
    <row r="4" spans="1:256" s="24" customFormat="1" ht="15">
      <c r="A4" s="1120" t="s">
        <v>576</v>
      </c>
      <c r="B4" s="1120"/>
      <c r="C4" s="1120"/>
      <c r="D4" s="1120"/>
      <c r="E4" s="1120"/>
      <c r="F4" s="1120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</row>
    <row r="5" spans="1:256" ht="15">
      <c r="A5" s="1110" t="s">
        <v>575</v>
      </c>
      <c r="B5" s="1110"/>
      <c r="C5" s="1110"/>
      <c r="D5" s="1110"/>
      <c r="E5" s="1110"/>
      <c r="F5" s="1110"/>
    </row>
    <row r="6" spans="1:256" ht="14.25" customHeight="1" thickBot="1">
      <c r="A6" s="102"/>
      <c r="B6" s="102"/>
      <c r="C6" s="102"/>
      <c r="D6" s="102"/>
      <c r="E6" s="102"/>
      <c r="F6" s="102"/>
    </row>
    <row r="7" spans="1:256" s="22" customFormat="1">
      <c r="A7" s="1111" t="s">
        <v>38</v>
      </c>
      <c r="B7" s="1114" t="s">
        <v>391</v>
      </c>
      <c r="C7" s="1114" t="s">
        <v>384</v>
      </c>
      <c r="D7" s="1114" t="s">
        <v>267</v>
      </c>
      <c r="E7" s="1114" t="s">
        <v>385</v>
      </c>
      <c r="F7" s="1117" t="s">
        <v>175</v>
      </c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</row>
    <row r="8" spans="1:256" s="22" customFormat="1">
      <c r="A8" s="1112"/>
      <c r="B8" s="1115"/>
      <c r="C8" s="1115"/>
      <c r="D8" s="1115"/>
      <c r="E8" s="1115"/>
      <c r="F8" s="111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</row>
    <row r="9" spans="1:256" s="22" customFormat="1">
      <c r="A9" s="1112"/>
      <c r="B9" s="1115"/>
      <c r="C9" s="1115"/>
      <c r="D9" s="1115"/>
      <c r="E9" s="1115"/>
      <c r="F9" s="1118"/>
      <c r="H9" s="278"/>
      <c r="I9" s="279"/>
      <c r="J9" s="279"/>
      <c r="K9" s="279"/>
      <c r="L9" s="279"/>
      <c r="M9" s="279"/>
      <c r="N9" s="279"/>
      <c r="O9" s="278"/>
      <c r="P9" s="278"/>
      <c r="Q9" s="279"/>
      <c r="R9" s="279"/>
      <c r="S9" s="278"/>
    </row>
    <row r="10" spans="1:256" s="22" customFormat="1" ht="13.5" thickBot="1">
      <c r="A10" s="1113"/>
      <c r="B10" s="1116"/>
      <c r="C10" s="1116"/>
      <c r="D10" s="1116"/>
      <c r="E10" s="1116"/>
      <c r="F10" s="111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8"/>
    </row>
    <row r="11" spans="1:256" ht="25.5" customHeight="1">
      <c r="A11" s="276">
        <v>2010</v>
      </c>
      <c r="B11" s="271">
        <v>38230.199999999997</v>
      </c>
      <c r="C11" s="271">
        <v>23535.5</v>
      </c>
      <c r="D11" s="271">
        <v>13339.7</v>
      </c>
      <c r="E11" s="271">
        <v>321.60000000000002</v>
      </c>
      <c r="F11" s="272">
        <v>1033.4000000000001</v>
      </c>
    </row>
    <row r="12" spans="1:256">
      <c r="A12" s="276">
        <v>2011</v>
      </c>
      <c r="B12" s="271">
        <v>39109</v>
      </c>
      <c r="C12" s="271">
        <v>24269.600000000002</v>
      </c>
      <c r="D12" s="271">
        <v>13477</v>
      </c>
      <c r="E12" s="271">
        <v>327.7</v>
      </c>
      <c r="F12" s="272">
        <v>1034.7</v>
      </c>
    </row>
    <row r="13" spans="1:256">
      <c r="A13" s="276">
        <v>2012</v>
      </c>
      <c r="B13" s="271">
        <v>37504.899999999994</v>
      </c>
      <c r="C13" s="271">
        <v>22902.1</v>
      </c>
      <c r="D13" s="271">
        <v>13229.699999999999</v>
      </c>
      <c r="E13" s="271">
        <v>340.4</v>
      </c>
      <c r="F13" s="272">
        <v>1032.7</v>
      </c>
    </row>
    <row r="14" spans="1:256">
      <c r="A14" s="276">
        <v>2013</v>
      </c>
      <c r="B14" s="271">
        <v>38222.699999999997</v>
      </c>
      <c r="C14" s="271">
        <v>23433.200000000001</v>
      </c>
      <c r="D14" s="271">
        <v>13422.8</v>
      </c>
      <c r="E14" s="271">
        <v>352</v>
      </c>
      <c r="F14" s="272">
        <v>1014.7</v>
      </c>
    </row>
    <row r="15" spans="1:256">
      <c r="A15" s="276">
        <v>2014</v>
      </c>
      <c r="B15" s="271">
        <v>41408.6</v>
      </c>
      <c r="C15" s="271">
        <v>26123.1</v>
      </c>
      <c r="D15" s="271">
        <v>13909.9</v>
      </c>
      <c r="E15" s="271">
        <v>384</v>
      </c>
      <c r="F15" s="272">
        <v>991.6</v>
      </c>
    </row>
    <row r="16" spans="1:256">
      <c r="A16" s="276">
        <v>2015</v>
      </c>
      <c r="B16" s="271">
        <v>39970.899999999994</v>
      </c>
      <c r="C16" s="271">
        <v>23758.799999999996</v>
      </c>
      <c r="D16" s="271">
        <v>14795.100000000002</v>
      </c>
      <c r="E16" s="271">
        <v>402.1</v>
      </c>
      <c r="F16" s="272">
        <v>1014.9</v>
      </c>
    </row>
    <row r="17" spans="1:7">
      <c r="A17" s="106">
        <v>2016</v>
      </c>
      <c r="B17" s="271">
        <v>43162.1</v>
      </c>
      <c r="C17" s="271">
        <v>26460.199999999997</v>
      </c>
      <c r="D17" s="271">
        <v>15288.900000000001</v>
      </c>
      <c r="E17" s="271">
        <v>399.1</v>
      </c>
      <c r="F17" s="272">
        <v>1013.9</v>
      </c>
      <c r="G17" s="22"/>
    </row>
    <row r="18" spans="1:7">
      <c r="A18" s="106">
        <v>2017</v>
      </c>
      <c r="B18" s="271">
        <v>41816.599999999991</v>
      </c>
      <c r="C18" s="271">
        <v>24873.399999999998</v>
      </c>
      <c r="D18" s="271">
        <v>15534.699999999997</v>
      </c>
      <c r="E18" s="271">
        <v>394.7</v>
      </c>
      <c r="F18" s="272">
        <v>1013.8</v>
      </c>
      <c r="G18" s="22"/>
    </row>
    <row r="19" spans="1:7">
      <c r="A19" s="106">
        <v>2018</v>
      </c>
      <c r="B19" s="271">
        <v>44851.8</v>
      </c>
      <c r="C19" s="271">
        <v>27338.2</v>
      </c>
      <c r="D19" s="271">
        <v>16092.599999999999</v>
      </c>
      <c r="E19" s="271">
        <v>400.1</v>
      </c>
      <c r="F19" s="272">
        <v>1020.9</v>
      </c>
      <c r="G19" s="22"/>
    </row>
    <row r="20" spans="1:7" ht="13.5" thickBot="1">
      <c r="A20" s="107" t="s">
        <v>798</v>
      </c>
      <c r="B20" s="273">
        <v>45272.2</v>
      </c>
      <c r="C20" s="273">
        <v>27359.3</v>
      </c>
      <c r="D20" s="273">
        <v>16486.699999999997</v>
      </c>
      <c r="E20" s="273">
        <v>409.7</v>
      </c>
      <c r="F20" s="274">
        <v>1016.5</v>
      </c>
      <c r="G20" s="22"/>
    </row>
    <row r="21" spans="1:7">
      <c r="A21" s="32"/>
      <c r="B21" s="280"/>
      <c r="C21" s="280"/>
      <c r="D21" s="280"/>
      <c r="E21" s="280"/>
      <c r="F21" s="280"/>
      <c r="G21" s="22"/>
    </row>
    <row r="22" spans="1:7">
      <c r="A22" s="23" t="s">
        <v>176</v>
      </c>
      <c r="B22" s="22"/>
      <c r="C22" s="22"/>
      <c r="D22" s="22"/>
      <c r="E22" s="22"/>
      <c r="F22" s="22"/>
      <c r="G22" s="22"/>
    </row>
    <row r="23" spans="1:7">
      <c r="A23" s="23"/>
      <c r="B23" s="22"/>
      <c r="C23" s="22"/>
      <c r="D23" s="22"/>
      <c r="E23" s="22"/>
      <c r="F23" s="22"/>
      <c r="G23" s="22"/>
    </row>
    <row r="24" spans="1:7">
      <c r="A24" s="23"/>
      <c r="B24" s="22"/>
      <c r="C24" s="22"/>
      <c r="D24" s="22"/>
      <c r="E24" s="22"/>
      <c r="F24" s="22"/>
      <c r="G24" s="22"/>
    </row>
    <row r="25" spans="1:7">
      <c r="A25" s="23"/>
      <c r="B25" s="22"/>
      <c r="C25" s="22"/>
      <c r="D25" s="22"/>
      <c r="E25" s="22"/>
      <c r="F25" s="22"/>
      <c r="G25" s="22"/>
    </row>
    <row r="26" spans="1:7">
      <c r="A26" s="23"/>
      <c r="B26" s="22"/>
      <c r="C26" s="22"/>
      <c r="D26" s="22"/>
      <c r="E26" s="22"/>
      <c r="F26" s="22"/>
      <c r="G26" s="22"/>
    </row>
    <row r="27" spans="1:7">
      <c r="A27" s="23"/>
      <c r="B27" s="22"/>
      <c r="C27" s="22"/>
      <c r="D27" s="22"/>
      <c r="E27" s="22"/>
      <c r="F27" s="22"/>
      <c r="G27" s="22"/>
    </row>
    <row r="28" spans="1:7">
      <c r="A28" s="23"/>
      <c r="B28" s="22"/>
      <c r="C28" s="22"/>
      <c r="D28" s="22"/>
      <c r="E28" s="22"/>
      <c r="F28" s="22"/>
      <c r="G28" s="22"/>
    </row>
    <row r="29" spans="1:7">
      <c r="A29" s="23"/>
    </row>
    <row r="30" spans="1:7">
      <c r="A30" s="23"/>
    </row>
    <row r="31" spans="1:7">
      <c r="A31" s="23"/>
    </row>
    <row r="32" spans="1:7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</sheetData>
  <mergeCells count="10">
    <mergeCell ref="A1:F1"/>
    <mergeCell ref="A3:F3"/>
    <mergeCell ref="A4:F4"/>
    <mergeCell ref="A5:F5"/>
    <mergeCell ref="A7:A10"/>
    <mergeCell ref="B7:B10"/>
    <mergeCell ref="C7:C10"/>
    <mergeCell ref="D7:D10"/>
    <mergeCell ref="E7:E10"/>
    <mergeCell ref="F7:F10"/>
  </mergeCells>
  <printOptions horizontalCentered="1"/>
  <pageMargins left="0.51" right="0.41" top="0.59055118110236227" bottom="0.98425196850393704" header="0" footer="0"/>
  <pageSetup paperSize="9" scale="7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4"/>
  <sheetViews>
    <sheetView view="pageBreakPreview" topLeftCell="A16" zoomScale="75" zoomScaleNormal="75" zoomScaleSheetLayoutView="75" workbookViewId="0">
      <selection activeCell="H25" sqref="H25"/>
    </sheetView>
  </sheetViews>
  <sheetFormatPr baseColWidth="10" defaultColWidth="11.42578125" defaultRowHeight="12.75"/>
  <cols>
    <col min="1" max="13" width="15.85546875" style="21" customWidth="1"/>
    <col min="14" max="16384" width="11.42578125" style="21"/>
  </cols>
  <sheetData>
    <row r="1" spans="1:14" ht="18">
      <c r="A1" s="1108" t="s">
        <v>690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</row>
    <row r="3" spans="1:14" ht="15">
      <c r="A3" s="1110" t="s">
        <v>773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</row>
    <row r="4" spans="1:14" ht="15">
      <c r="A4" s="1110" t="s">
        <v>603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</row>
    <row r="5" spans="1:14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</row>
    <row r="6" spans="1:14" ht="14.25" customHeight="1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</row>
    <row r="7" spans="1:14" s="22" customFormat="1" ht="38.25" customHeight="1">
      <c r="A7" s="1111" t="s">
        <v>38</v>
      </c>
      <c r="B7" s="1114" t="s">
        <v>386</v>
      </c>
      <c r="C7" s="1114" t="s">
        <v>387</v>
      </c>
      <c r="D7" s="1114" t="s">
        <v>388</v>
      </c>
      <c r="E7" s="1114" t="s">
        <v>180</v>
      </c>
      <c r="F7" s="1114" t="s">
        <v>256</v>
      </c>
      <c r="G7" s="1114" t="s">
        <v>389</v>
      </c>
      <c r="H7" s="1114" t="s">
        <v>181</v>
      </c>
      <c r="I7" s="1114" t="s">
        <v>602</v>
      </c>
      <c r="J7" s="1114" t="s">
        <v>257</v>
      </c>
      <c r="K7" s="1114" t="s">
        <v>390</v>
      </c>
      <c r="L7" s="1121" t="s">
        <v>601</v>
      </c>
      <c r="M7" s="1117" t="s">
        <v>600</v>
      </c>
    </row>
    <row r="8" spans="1:14" s="22" customFormat="1" ht="21.75" customHeight="1">
      <c r="A8" s="1112"/>
      <c r="B8" s="1115"/>
      <c r="C8" s="1115"/>
      <c r="D8" s="1115"/>
      <c r="E8" s="1115"/>
      <c r="F8" s="1115"/>
      <c r="G8" s="1115"/>
      <c r="H8" s="1115"/>
      <c r="I8" s="1115"/>
      <c r="J8" s="1115"/>
      <c r="K8" s="1115"/>
      <c r="L8" s="1115"/>
      <c r="M8" s="1118"/>
    </row>
    <row r="9" spans="1:14" s="22" customFormat="1">
      <c r="A9" s="1112"/>
      <c r="B9" s="1115"/>
      <c r="C9" s="1115"/>
      <c r="D9" s="1115"/>
      <c r="E9" s="1115"/>
      <c r="F9" s="1115"/>
      <c r="G9" s="1115"/>
      <c r="H9" s="1115"/>
      <c r="I9" s="1115"/>
      <c r="J9" s="1115"/>
      <c r="K9" s="1115"/>
      <c r="L9" s="1115"/>
      <c r="M9" s="1118"/>
    </row>
    <row r="10" spans="1:14" s="22" customFormat="1" ht="13.5" thickBot="1">
      <c r="A10" s="1113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9"/>
    </row>
    <row r="11" spans="1:14" s="22" customFormat="1" ht="21" customHeight="1">
      <c r="A11" s="106">
        <v>2010</v>
      </c>
      <c r="B11" s="271">
        <v>18005.099999999999</v>
      </c>
      <c r="C11" s="271">
        <v>764</v>
      </c>
      <c r="D11" s="271">
        <v>1452.5</v>
      </c>
      <c r="E11" s="271">
        <v>1428.1</v>
      </c>
      <c r="F11" s="271">
        <v>692.2</v>
      </c>
      <c r="G11" s="271">
        <v>579.5</v>
      </c>
      <c r="H11" s="271">
        <v>8943.6</v>
      </c>
      <c r="I11" s="271">
        <v>1443.2</v>
      </c>
      <c r="J11" s="271">
        <v>493.2</v>
      </c>
      <c r="K11" s="271">
        <v>389.6</v>
      </c>
      <c r="L11" s="271">
        <v>397</v>
      </c>
      <c r="M11" s="272">
        <v>1422.2</v>
      </c>
    </row>
    <row r="12" spans="1:14">
      <c r="A12" s="106">
        <v>2011</v>
      </c>
      <c r="B12" s="271">
        <v>19714.8</v>
      </c>
      <c r="C12" s="271">
        <v>759.7</v>
      </c>
      <c r="D12" s="271">
        <v>1767.1</v>
      </c>
      <c r="E12" s="271">
        <v>1658.9</v>
      </c>
      <c r="F12" s="271">
        <v>719.6</v>
      </c>
      <c r="G12" s="271">
        <v>558.79999999999995</v>
      </c>
      <c r="H12" s="271">
        <v>10115.6</v>
      </c>
      <c r="I12" s="271">
        <v>1432.6</v>
      </c>
      <c r="J12" s="271">
        <v>511.6</v>
      </c>
      <c r="K12" s="271">
        <v>415.1</v>
      </c>
      <c r="L12" s="271">
        <v>338</v>
      </c>
      <c r="M12" s="272">
        <v>1437.8</v>
      </c>
      <c r="N12" s="22"/>
    </row>
    <row r="13" spans="1:14">
      <c r="A13" s="106">
        <v>2012</v>
      </c>
      <c r="B13" s="271">
        <v>20625.099999999999</v>
      </c>
      <c r="C13" s="271">
        <v>799.1</v>
      </c>
      <c r="D13" s="271">
        <v>1942.3</v>
      </c>
      <c r="E13" s="271">
        <v>1760.7</v>
      </c>
      <c r="F13" s="271">
        <v>744.2</v>
      </c>
      <c r="G13" s="271">
        <v>541.70000000000005</v>
      </c>
      <c r="H13" s="271">
        <v>10588.1</v>
      </c>
      <c r="I13" s="271">
        <v>1464.4</v>
      </c>
      <c r="J13" s="271">
        <v>512</v>
      </c>
      <c r="K13" s="271">
        <v>442.6</v>
      </c>
      <c r="L13" s="271">
        <v>293</v>
      </c>
      <c r="M13" s="272">
        <v>1537</v>
      </c>
      <c r="N13" s="22"/>
    </row>
    <row r="14" spans="1:14">
      <c r="A14" s="106">
        <v>2013</v>
      </c>
      <c r="B14" s="271">
        <v>21445.200000000001</v>
      </c>
      <c r="C14" s="271">
        <v>867.1</v>
      </c>
      <c r="D14" s="271">
        <v>1978.4</v>
      </c>
      <c r="E14" s="271">
        <v>1952.1</v>
      </c>
      <c r="F14" s="271">
        <v>857.4</v>
      </c>
      <c r="G14" s="271">
        <v>545</v>
      </c>
      <c r="H14" s="271">
        <v>10733.3</v>
      </c>
      <c r="I14" s="271">
        <v>1533.6</v>
      </c>
      <c r="J14" s="271">
        <v>515.4</v>
      </c>
      <c r="K14" s="271">
        <v>468.7</v>
      </c>
      <c r="L14" s="271">
        <v>305</v>
      </c>
      <c r="M14" s="272">
        <v>1689.2</v>
      </c>
      <c r="N14" s="22"/>
    </row>
    <row r="15" spans="1:14">
      <c r="A15" s="106">
        <v>2014</v>
      </c>
      <c r="B15" s="271">
        <v>21097.4</v>
      </c>
      <c r="C15" s="271">
        <v>903.6</v>
      </c>
      <c r="D15" s="271">
        <v>1972.1</v>
      </c>
      <c r="E15" s="271">
        <v>1984.3</v>
      </c>
      <c r="F15" s="271">
        <v>975.8</v>
      </c>
      <c r="G15" s="271">
        <v>564.6</v>
      </c>
      <c r="H15" s="271">
        <v>10132.6</v>
      </c>
      <c r="I15" s="271">
        <v>1144.3</v>
      </c>
      <c r="J15" s="271">
        <v>518.9</v>
      </c>
      <c r="K15" s="271">
        <v>520.20000000000005</v>
      </c>
      <c r="L15" s="271">
        <v>295</v>
      </c>
      <c r="M15" s="272">
        <v>2086</v>
      </c>
      <c r="N15" s="22"/>
    </row>
    <row r="16" spans="1:14">
      <c r="A16" s="106">
        <v>2015</v>
      </c>
      <c r="B16" s="271">
        <v>21104.100000000002</v>
      </c>
      <c r="C16" s="271">
        <v>916.4</v>
      </c>
      <c r="D16" s="271">
        <v>1917.1</v>
      </c>
      <c r="E16" s="271">
        <v>2004.8</v>
      </c>
      <c r="F16" s="271">
        <v>1036.3</v>
      </c>
      <c r="G16" s="271">
        <v>571.20000000000005</v>
      </c>
      <c r="H16" s="271">
        <v>10155</v>
      </c>
      <c r="I16" s="271">
        <v>1104.7</v>
      </c>
      <c r="J16" s="271">
        <v>516.5</v>
      </c>
      <c r="K16" s="271">
        <v>514.9</v>
      </c>
      <c r="L16" s="271">
        <v>335</v>
      </c>
      <c r="M16" s="272">
        <v>2032.2</v>
      </c>
      <c r="N16" s="22"/>
    </row>
    <row r="17" spans="1:14">
      <c r="A17" s="106">
        <v>2016</v>
      </c>
      <c r="B17" s="271">
        <v>21083.600000000002</v>
      </c>
      <c r="C17" s="271">
        <v>936.2</v>
      </c>
      <c r="D17" s="271">
        <v>1728.1</v>
      </c>
      <c r="E17" s="271">
        <v>1749.8</v>
      </c>
      <c r="F17" s="271">
        <v>1086.9000000000001</v>
      </c>
      <c r="G17" s="271">
        <v>578.79999999999995</v>
      </c>
      <c r="H17" s="271">
        <v>10470.799999999999</v>
      </c>
      <c r="I17" s="271">
        <v>1090.4000000000001</v>
      </c>
      <c r="J17" s="271">
        <v>507.7</v>
      </c>
      <c r="K17" s="271">
        <v>503.7</v>
      </c>
      <c r="L17" s="271">
        <v>329</v>
      </c>
      <c r="M17" s="272">
        <v>2102.1999999999998</v>
      </c>
      <c r="N17" s="22"/>
    </row>
    <row r="18" spans="1:14" s="25" customFormat="1">
      <c r="A18" s="106">
        <v>2017</v>
      </c>
      <c r="B18" s="271">
        <v>21794.5</v>
      </c>
      <c r="C18" s="271">
        <v>986</v>
      </c>
      <c r="D18" s="271">
        <v>1864.9</v>
      </c>
      <c r="E18" s="271">
        <v>1760.2</v>
      </c>
      <c r="F18" s="271">
        <v>1110.7</v>
      </c>
      <c r="G18" s="271">
        <v>592.6</v>
      </c>
      <c r="H18" s="271">
        <v>10928.6</v>
      </c>
      <c r="I18" s="271">
        <v>1090.9000000000001</v>
      </c>
      <c r="J18" s="271">
        <v>517</v>
      </c>
      <c r="K18" s="271">
        <v>506.1</v>
      </c>
      <c r="L18" s="271">
        <v>299</v>
      </c>
      <c r="M18" s="272">
        <v>2138.5</v>
      </c>
      <c r="N18" s="278"/>
    </row>
    <row r="19" spans="1:14" s="25" customFormat="1">
      <c r="A19" s="106">
        <v>2018</v>
      </c>
      <c r="B19" s="271">
        <v>23401.500000000004</v>
      </c>
      <c r="C19" s="271">
        <v>1037.3</v>
      </c>
      <c r="D19" s="271">
        <v>2074</v>
      </c>
      <c r="E19" s="271">
        <v>1767.4</v>
      </c>
      <c r="F19" s="271">
        <v>1145.3</v>
      </c>
      <c r="G19" s="271">
        <v>606.6</v>
      </c>
      <c r="H19" s="271">
        <v>12095.5</v>
      </c>
      <c r="I19" s="271">
        <v>1104.9000000000001</v>
      </c>
      <c r="J19" s="271">
        <v>526.4</v>
      </c>
      <c r="K19" s="271">
        <v>528.6</v>
      </c>
      <c r="L19" s="271">
        <v>306</v>
      </c>
      <c r="M19" s="272">
        <v>2209.5</v>
      </c>
      <c r="N19" s="278"/>
    </row>
    <row r="20" spans="1:14" s="25" customFormat="1">
      <c r="A20" s="106" t="s">
        <v>798</v>
      </c>
      <c r="B20" s="271">
        <v>23603</v>
      </c>
      <c r="C20" s="271">
        <v>1066.8</v>
      </c>
      <c r="D20" s="271">
        <v>2010</v>
      </c>
      <c r="E20" s="271">
        <v>1835.5</v>
      </c>
      <c r="F20" s="271">
        <v>1195.4000000000001</v>
      </c>
      <c r="G20" s="271">
        <v>623.70000000000005</v>
      </c>
      <c r="H20" s="271">
        <v>12144.2</v>
      </c>
      <c r="I20" s="271">
        <v>1141.5999999999999</v>
      </c>
      <c r="J20" s="271">
        <v>538</v>
      </c>
      <c r="K20" s="271">
        <v>557.79999999999995</v>
      </c>
      <c r="L20" s="271">
        <v>287</v>
      </c>
      <c r="M20" s="272">
        <v>2203</v>
      </c>
      <c r="N20" s="278"/>
    </row>
    <row r="21" spans="1:14" s="25" customFormat="1" ht="13.5" thickBot="1">
      <c r="A21" s="107" t="s">
        <v>799</v>
      </c>
      <c r="B21" s="273">
        <v>23631.399999999998</v>
      </c>
      <c r="C21" s="273">
        <v>1065.7</v>
      </c>
      <c r="D21" s="273">
        <v>1626.6000000000001</v>
      </c>
      <c r="E21" s="273">
        <v>1745.8</v>
      </c>
      <c r="F21" s="273">
        <v>1219.5999999999999</v>
      </c>
      <c r="G21" s="273">
        <v>645.4</v>
      </c>
      <c r="H21" s="273">
        <v>12534.6</v>
      </c>
      <c r="I21" s="273">
        <v>1179.8</v>
      </c>
      <c r="J21" s="273">
        <v>532.1</v>
      </c>
      <c r="K21" s="273">
        <v>554</v>
      </c>
      <c r="L21" s="273">
        <v>293.60000000000002</v>
      </c>
      <c r="M21" s="274">
        <v>2234.1999999999998</v>
      </c>
      <c r="N21" s="278"/>
    </row>
    <row r="22" spans="1:14" s="25" customFormat="1" ht="22.5" customHeight="1">
      <c r="A22" s="23" t="s">
        <v>176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275"/>
      <c r="M22" s="275"/>
      <c r="N22" s="278"/>
    </row>
    <row r="23" spans="1:14" s="25" customFormat="1">
      <c r="A23" s="23" t="s">
        <v>177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78"/>
    </row>
    <row r="24" spans="1:14">
      <c r="A24" s="18" t="s">
        <v>582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</row>
    <row r="25" spans="1:14">
      <c r="A25" s="837" t="s">
        <v>583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</row>
    <row r="26" spans="1:14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1:14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1:14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</row>
    <row r="29" spans="1:14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</row>
    <row r="30" spans="1:14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</row>
    <row r="31" spans="1:14">
      <c r="A31" s="23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</row>
    <row r="32" spans="1:14">
      <c r="A32" s="23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</row>
    <row r="33" spans="1:14">
      <c r="A33" s="23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</row>
    <row r="34" spans="1:14">
      <c r="A34" s="23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</row>
    <row r="35" spans="1:14">
      <c r="A35" s="23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</row>
    <row r="36" spans="1:14">
      <c r="A36" s="23"/>
    </row>
    <row r="37" spans="1:14">
      <c r="A37" s="23"/>
    </row>
    <row r="38" spans="1:14">
      <c r="A38" s="23"/>
    </row>
    <row r="39" spans="1:14">
      <c r="A39" s="23"/>
    </row>
    <row r="40" spans="1:14">
      <c r="A40" s="23"/>
    </row>
    <row r="41" spans="1:14">
      <c r="A41" s="23"/>
    </row>
    <row r="42" spans="1:14">
      <c r="A42" s="23"/>
    </row>
    <row r="43" spans="1:14">
      <c r="A43" s="23"/>
    </row>
    <row r="44" spans="1:14">
      <c r="A44" s="23"/>
    </row>
  </sheetData>
  <mergeCells count="17">
    <mergeCell ref="L7:L10"/>
    <mergeCell ref="A1:M1"/>
    <mergeCell ref="A3:M3"/>
    <mergeCell ref="A4:M4"/>
    <mergeCell ref="A5:M5"/>
    <mergeCell ref="A7:A10"/>
    <mergeCell ref="B7:B10"/>
    <mergeCell ref="C7:C10"/>
    <mergeCell ref="D7:D10"/>
    <mergeCell ref="E7:E10"/>
    <mergeCell ref="F7:F10"/>
    <mergeCell ref="M7:M10"/>
    <mergeCell ref="G7:G10"/>
    <mergeCell ref="H7:H10"/>
    <mergeCell ref="I7:I10"/>
    <mergeCell ref="J7:J10"/>
    <mergeCell ref="K7:K10"/>
  </mergeCells>
  <printOptions horizontalCentered="1"/>
  <pageMargins left="0.78740157480314965" right="0.34" top="0.59055118110236227" bottom="0.98425196850393704" header="0" footer="0"/>
  <pageSetup paperSize="9" scale="63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4"/>
  <sheetViews>
    <sheetView view="pageBreakPreview" topLeftCell="A4" zoomScale="75" zoomScaleNormal="75" zoomScaleSheetLayoutView="75" workbookViewId="0">
      <selection activeCell="H14" sqref="H14"/>
    </sheetView>
  </sheetViews>
  <sheetFormatPr baseColWidth="10" defaultColWidth="11.42578125" defaultRowHeight="12.75"/>
  <cols>
    <col min="1" max="1" width="19.42578125" style="21" customWidth="1"/>
    <col min="2" max="13" width="15.7109375" style="21" customWidth="1"/>
    <col min="14" max="16384" width="11.42578125" style="21"/>
  </cols>
  <sheetData>
    <row r="1" spans="1:15" ht="18">
      <c r="A1" s="1108" t="s">
        <v>690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</row>
    <row r="3" spans="1:15" ht="15">
      <c r="A3" s="1110" t="s">
        <v>774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</row>
    <row r="4" spans="1:15" ht="15">
      <c r="A4" s="1110" t="s">
        <v>383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</row>
    <row r="5" spans="1:15" ht="14.25" customHeight="1" thickBot="1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</row>
    <row r="6" spans="1:15" ht="18.75" customHeight="1">
      <c r="A6" s="1111" t="s">
        <v>38</v>
      </c>
      <c r="B6" s="1114" t="s">
        <v>386</v>
      </c>
      <c r="C6" s="1114" t="s">
        <v>387</v>
      </c>
      <c r="D6" s="1114" t="s">
        <v>388</v>
      </c>
      <c r="E6" s="1114" t="s">
        <v>180</v>
      </c>
      <c r="F6" s="1114" t="s">
        <v>256</v>
      </c>
      <c r="G6" s="1114" t="s">
        <v>389</v>
      </c>
      <c r="H6" s="1114" t="s">
        <v>181</v>
      </c>
      <c r="I6" s="1114" t="s">
        <v>602</v>
      </c>
      <c r="J6" s="1114" t="s">
        <v>257</v>
      </c>
      <c r="K6" s="1114" t="s">
        <v>390</v>
      </c>
      <c r="L6" s="1121" t="s">
        <v>601</v>
      </c>
      <c r="M6" s="1117" t="s">
        <v>600</v>
      </c>
    </row>
    <row r="7" spans="1:15" s="22" customFormat="1">
      <c r="A7" s="1112"/>
      <c r="B7" s="1115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8"/>
    </row>
    <row r="8" spans="1:15" s="22" customFormat="1">
      <c r="A8" s="1112"/>
      <c r="B8" s="1115"/>
      <c r="C8" s="1115"/>
      <c r="D8" s="1115"/>
      <c r="E8" s="1115"/>
      <c r="F8" s="1115"/>
      <c r="G8" s="1115"/>
      <c r="H8" s="1115"/>
      <c r="I8" s="1115"/>
      <c r="J8" s="1115"/>
      <c r="K8" s="1115"/>
      <c r="L8" s="1115"/>
      <c r="M8" s="1118"/>
    </row>
    <row r="9" spans="1:15" s="22" customFormat="1" ht="13.5" thickBot="1">
      <c r="A9" s="1113"/>
      <c r="B9" s="1116"/>
      <c r="C9" s="1116"/>
      <c r="D9" s="1116"/>
      <c r="E9" s="1116"/>
      <c r="F9" s="1116"/>
      <c r="G9" s="1116"/>
      <c r="H9" s="1116"/>
      <c r="I9" s="1116"/>
      <c r="J9" s="1116"/>
      <c r="K9" s="1116"/>
      <c r="L9" s="1116"/>
      <c r="M9" s="1119"/>
    </row>
    <row r="10" spans="1:15" s="22" customFormat="1" ht="23.45" customHeight="1">
      <c r="A10" s="106">
        <v>2010</v>
      </c>
      <c r="B10" s="271">
        <v>100</v>
      </c>
      <c r="C10" s="271">
        <v>4.2432421924899062</v>
      </c>
      <c r="D10" s="271">
        <v>8.0671587494654293</v>
      </c>
      <c r="E10" s="271">
        <v>7.9316415904382653</v>
      </c>
      <c r="F10" s="271">
        <v>3.8444662901066926</v>
      </c>
      <c r="G10" s="271">
        <v>3.2185325268951579</v>
      </c>
      <c r="H10" s="271">
        <v>49.67259276538315</v>
      </c>
      <c r="I10" s="271">
        <v>8.0155067175411414</v>
      </c>
      <c r="J10" s="271">
        <v>2.739223886565473</v>
      </c>
      <c r="K10" s="271">
        <v>2.1638313588927582</v>
      </c>
      <c r="L10" s="271">
        <v>2.204930825155095</v>
      </c>
      <c r="M10" s="272">
        <v>7.898873097066943</v>
      </c>
      <c r="N10" s="281"/>
      <c r="O10" s="278"/>
    </row>
    <row r="11" spans="1:15" s="22" customFormat="1">
      <c r="A11" s="106">
        <v>2011</v>
      </c>
      <c r="B11" s="271">
        <v>100</v>
      </c>
      <c r="C11" s="271">
        <v>3.8534501998498594</v>
      </c>
      <c r="D11" s="271">
        <v>8.9633168989794463</v>
      </c>
      <c r="E11" s="271">
        <v>8.4144906364761507</v>
      </c>
      <c r="F11" s="271">
        <v>3.6500497088481749</v>
      </c>
      <c r="G11" s="271">
        <v>2.8344188122628684</v>
      </c>
      <c r="H11" s="271">
        <v>51.309675979467208</v>
      </c>
      <c r="I11" s="271">
        <v>7.2666220301499385</v>
      </c>
      <c r="J11" s="271">
        <v>2.59500476799156</v>
      </c>
      <c r="K11" s="271">
        <v>2.1055247834114477</v>
      </c>
      <c r="L11" s="271">
        <v>1.7144480288919999</v>
      </c>
      <c r="M11" s="272">
        <v>7.2929981536713537</v>
      </c>
      <c r="N11" s="281"/>
      <c r="O11" s="278"/>
    </row>
    <row r="12" spans="1:15" s="22" customFormat="1">
      <c r="A12" s="106">
        <v>2012</v>
      </c>
      <c r="B12" s="271">
        <v>100</v>
      </c>
      <c r="C12" s="271">
        <v>3.874405457428086</v>
      </c>
      <c r="D12" s="271">
        <v>9.4171664622232143</v>
      </c>
      <c r="E12" s="271">
        <v>8.5366858827351155</v>
      </c>
      <c r="F12" s="271">
        <v>3.6082249298185225</v>
      </c>
      <c r="G12" s="271">
        <v>2.626411508307839</v>
      </c>
      <c r="H12" s="271">
        <v>51.335993522455659</v>
      </c>
      <c r="I12" s="271">
        <v>7.1000867874580011</v>
      </c>
      <c r="J12" s="271">
        <v>2.4824122064862717</v>
      </c>
      <c r="K12" s="271">
        <v>2.1459289894352027</v>
      </c>
      <c r="L12" s="271">
        <v>1.4205991728524954</v>
      </c>
      <c r="M12" s="272">
        <v>7.4520850807996091</v>
      </c>
      <c r="N12" s="281"/>
      <c r="O12" s="278"/>
    </row>
    <row r="13" spans="1:15" s="22" customFormat="1">
      <c r="A13" s="106">
        <v>2013</v>
      </c>
      <c r="B13" s="271">
        <v>100</v>
      </c>
      <c r="C13" s="271">
        <v>4.0433290433290434</v>
      </c>
      <c r="D13" s="271">
        <v>9.225374442765748</v>
      </c>
      <c r="E13" s="271">
        <v>9.1027362766493187</v>
      </c>
      <c r="F13" s="271">
        <v>3.9980974763583457</v>
      </c>
      <c r="G13" s="271">
        <v>2.5413612370134109</v>
      </c>
      <c r="H13" s="271">
        <v>50.049894615112002</v>
      </c>
      <c r="I13" s="271">
        <v>7.1512506295114981</v>
      </c>
      <c r="J13" s="271">
        <v>2.4033350120306642</v>
      </c>
      <c r="K13" s="271">
        <v>2.1855706638315335</v>
      </c>
      <c r="L13" s="271">
        <v>1.4222296830992482</v>
      </c>
      <c r="M13" s="272">
        <v>7.8768209202991812</v>
      </c>
      <c r="N13" s="281"/>
      <c r="O13" s="278"/>
    </row>
    <row r="14" spans="1:15" s="22" customFormat="1">
      <c r="A14" s="106">
        <v>2014</v>
      </c>
      <c r="B14" s="271">
        <v>100</v>
      </c>
      <c r="C14" s="271">
        <v>4.2829922170504426</v>
      </c>
      <c r="D14" s="271">
        <v>9.3475973342686771</v>
      </c>
      <c r="E14" s="271">
        <v>9.4054243650876401</v>
      </c>
      <c r="F14" s="271">
        <v>4.6252144814052913</v>
      </c>
      <c r="G14" s="271">
        <v>2.6761591475726867</v>
      </c>
      <c r="H14" s="271">
        <v>48.027719055428634</v>
      </c>
      <c r="I14" s="271">
        <v>5.4238910955852369</v>
      </c>
      <c r="J14" s="271">
        <v>2.4595447780295201</v>
      </c>
      <c r="K14" s="271">
        <v>2.4657066747561309</v>
      </c>
      <c r="L14" s="271">
        <v>1.3982765648847726</v>
      </c>
      <c r="M14" s="272">
        <v>9.887474285930967</v>
      </c>
      <c r="N14" s="281"/>
      <c r="O14" s="278"/>
    </row>
    <row r="15" spans="1:15" s="22" customFormat="1">
      <c r="A15" s="106">
        <v>2015</v>
      </c>
      <c r="B15" s="271">
        <v>100</v>
      </c>
      <c r="C15" s="271">
        <v>4.3422842007003375</v>
      </c>
      <c r="D15" s="271">
        <v>9.0840168498064333</v>
      </c>
      <c r="E15" s="271">
        <v>9.4995759117896519</v>
      </c>
      <c r="F15" s="271">
        <v>4.9104202500935825</v>
      </c>
      <c r="G15" s="271">
        <v>2.7065830810126941</v>
      </c>
      <c r="H15" s="271">
        <v>48.118612023256141</v>
      </c>
      <c r="I15" s="271">
        <v>5.2345278879459434</v>
      </c>
      <c r="J15" s="271">
        <v>2.4473917390459672</v>
      </c>
      <c r="K15" s="271">
        <v>2.4398102738330465</v>
      </c>
      <c r="L15" s="271">
        <v>1.587369278955274</v>
      </c>
      <c r="M15" s="272">
        <v>9.6294085035609189</v>
      </c>
      <c r="N15" s="281"/>
      <c r="O15" s="278"/>
    </row>
    <row r="16" spans="1:15" s="22" customFormat="1">
      <c r="A16" s="106">
        <v>2016</v>
      </c>
      <c r="B16" s="271">
        <v>100</v>
      </c>
      <c r="C16" s="271">
        <v>4.4404181449088389</v>
      </c>
      <c r="D16" s="271">
        <v>8.1964180690204689</v>
      </c>
      <c r="E16" s="271">
        <v>8.2993416684057735</v>
      </c>
      <c r="F16" s="271">
        <v>5.1551917129901907</v>
      </c>
      <c r="G16" s="271">
        <v>2.7452617200098652</v>
      </c>
      <c r="H16" s="271">
        <v>49.663245366066505</v>
      </c>
      <c r="I16" s="271">
        <v>5.1717922935362077</v>
      </c>
      <c r="J16" s="271">
        <v>2.4080327837750666</v>
      </c>
      <c r="K16" s="271">
        <v>2.3890606917224759</v>
      </c>
      <c r="L16" s="271">
        <v>1.56045457132558</v>
      </c>
      <c r="M16" s="272">
        <v>9.9707829782390078</v>
      </c>
      <c r="N16" s="281"/>
      <c r="O16" s="278"/>
    </row>
    <row r="17" spans="1:15" s="22" customFormat="1">
      <c r="A17" s="106">
        <v>2017</v>
      </c>
      <c r="B17" s="271">
        <v>100</v>
      </c>
      <c r="C17" s="271">
        <v>4.5240771754341695</v>
      </c>
      <c r="D17" s="271">
        <v>8.556745968019456</v>
      </c>
      <c r="E17" s="271">
        <v>8.0763495377274097</v>
      </c>
      <c r="F17" s="271">
        <v>5.096239877033196</v>
      </c>
      <c r="G17" s="271">
        <v>2.7190346188258507</v>
      </c>
      <c r="H17" s="271">
        <v>50.1438436302737</v>
      </c>
      <c r="I17" s="271">
        <v>5.0053912684392854</v>
      </c>
      <c r="J17" s="271">
        <v>2.3721581132854617</v>
      </c>
      <c r="K17" s="271">
        <v>2.3221454954231575</v>
      </c>
      <c r="L17" s="271">
        <v>1.3719057560393677</v>
      </c>
      <c r="M17" s="272">
        <v>9.8121085594989577</v>
      </c>
      <c r="N17" s="281"/>
      <c r="O17" s="278"/>
    </row>
    <row r="18" spans="1:15" s="22" customFormat="1">
      <c r="A18" s="106">
        <v>2018</v>
      </c>
      <c r="B18" s="271">
        <v>100</v>
      </c>
      <c r="C18" s="271">
        <v>4.4326218404803104</v>
      </c>
      <c r="D18" s="271">
        <v>8.8626797427515314</v>
      </c>
      <c r="E18" s="271">
        <v>7.5525073179069713</v>
      </c>
      <c r="F18" s="271">
        <v>4.8941307181163598</v>
      </c>
      <c r="G18" s="271">
        <v>2.5921415293891412</v>
      </c>
      <c r="H18" s="271">
        <v>51.686857680063234</v>
      </c>
      <c r="I18" s="271">
        <v>4.7214922120376892</v>
      </c>
      <c r="J18" s="271">
        <v>2.2494284554408899</v>
      </c>
      <c r="K18" s="271">
        <v>2.2588295622075507</v>
      </c>
      <c r="L18" s="271">
        <v>1.3076084866354718</v>
      </c>
      <c r="M18" s="272">
        <v>9.4417024549708337</v>
      </c>
      <c r="N18" s="281"/>
      <c r="O18" s="278"/>
    </row>
    <row r="19" spans="1:15" s="22" customFormat="1">
      <c r="A19" s="106" t="s">
        <v>798</v>
      </c>
      <c r="B19" s="271">
        <v>100</v>
      </c>
      <c r="C19" s="271">
        <v>4.5197644367241452</v>
      </c>
      <c r="D19" s="271">
        <v>8.5158666271236712</v>
      </c>
      <c r="E19" s="271">
        <v>7.776553827903232</v>
      </c>
      <c r="F19" s="271">
        <v>5.0646104308774307</v>
      </c>
      <c r="G19" s="271">
        <v>2.6424607041477777</v>
      </c>
      <c r="H19" s="271">
        <v>51.451934076176762</v>
      </c>
      <c r="I19" s="271">
        <v>4.8366733042409864</v>
      </c>
      <c r="J19" s="271">
        <v>2.2793712663644454</v>
      </c>
      <c r="K19" s="271">
        <v>2.3632589077659616</v>
      </c>
      <c r="L19" s="271">
        <v>1.2159471253654197</v>
      </c>
      <c r="M19" s="272">
        <v>9.3335592933101736</v>
      </c>
      <c r="N19" s="281"/>
      <c r="O19" s="278"/>
    </row>
    <row r="20" spans="1:15" s="22" customFormat="1" ht="13.5" thickBot="1">
      <c r="A20" s="107" t="s">
        <v>799</v>
      </c>
      <c r="B20" s="273">
        <v>100</v>
      </c>
      <c r="C20" s="273">
        <v>4.509677801569099</v>
      </c>
      <c r="D20" s="273">
        <v>6.8832147058574611</v>
      </c>
      <c r="E20" s="273">
        <v>7.3876283250251795</v>
      </c>
      <c r="F20" s="273">
        <v>5.1609299491354728</v>
      </c>
      <c r="G20" s="273">
        <v>2.7311119950574239</v>
      </c>
      <c r="H20" s="273">
        <v>53.042138849158327</v>
      </c>
      <c r="I20" s="273">
        <v>4.992509965554305</v>
      </c>
      <c r="J20" s="273">
        <v>2.2516651573753568</v>
      </c>
      <c r="K20" s="273">
        <v>2.3443384649237879</v>
      </c>
      <c r="L20" s="273">
        <v>1.2424147532520293</v>
      </c>
      <c r="M20" s="274">
        <v>9.4543700330915659</v>
      </c>
      <c r="N20" s="281"/>
      <c r="O20" s="278"/>
    </row>
    <row r="21" spans="1:15" ht="22.5" customHeight="1">
      <c r="A21" s="23" t="s">
        <v>179</v>
      </c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282"/>
      <c r="M21" s="282"/>
      <c r="N21" s="22"/>
      <c r="O21" s="22"/>
    </row>
    <row r="22" spans="1:15">
      <c r="A22" s="23" t="s">
        <v>177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</row>
    <row r="23" spans="1:15">
      <c r="A23" s="18" t="s">
        <v>582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</row>
    <row r="24" spans="1:15">
      <c r="A24" s="837" t="s">
        <v>583</v>
      </c>
      <c r="J24" s="22"/>
      <c r="K24" s="22"/>
      <c r="L24" s="22"/>
      <c r="M24" s="22"/>
      <c r="N24" s="22"/>
      <c r="O24" s="22"/>
    </row>
    <row r="25" spans="1:15"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</row>
    <row r="26" spans="1:15">
      <c r="A26" s="23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</row>
    <row r="27" spans="1:15">
      <c r="A27" s="23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</row>
    <row r="28" spans="1:15">
      <c r="A28" s="23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  <row r="29" spans="1:15">
      <c r="A29" s="23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</row>
    <row r="30" spans="1:15">
      <c r="A30" s="23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</row>
    <row r="31" spans="1:15">
      <c r="A31" s="23"/>
    </row>
    <row r="32" spans="1:15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</sheetData>
  <mergeCells count="16">
    <mergeCell ref="L6:L9"/>
    <mergeCell ref="M6:M9"/>
    <mergeCell ref="A1:M1"/>
    <mergeCell ref="A3:M3"/>
    <mergeCell ref="A4:M4"/>
    <mergeCell ref="A6:A9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</mergeCells>
  <printOptions horizontalCentered="1"/>
  <pageMargins left="0.78740157480314965" right="0.42" top="0.59055118110236227" bottom="0.98425196850393704" header="0" footer="0"/>
  <pageSetup paperSize="9" scale="61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8"/>
  <sheetViews>
    <sheetView view="pageBreakPreview" zoomScale="75" zoomScaleNormal="75" zoomScaleSheetLayoutView="75" workbookViewId="0">
      <selection activeCell="O25" sqref="O25"/>
    </sheetView>
  </sheetViews>
  <sheetFormatPr baseColWidth="10" defaultColWidth="11.42578125" defaultRowHeight="12.75"/>
  <cols>
    <col min="1" max="13" width="17.28515625" style="21" customWidth="1"/>
    <col min="14" max="16384" width="11.42578125" style="21"/>
  </cols>
  <sheetData>
    <row r="1" spans="1:13" ht="18">
      <c r="A1" s="1108" t="s">
        <v>690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</row>
    <row r="3" spans="1:13" ht="15">
      <c r="A3" s="1110" t="s">
        <v>775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</row>
    <row r="4" spans="1:13" ht="15">
      <c r="A4" s="1110" t="s">
        <v>576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</row>
    <row r="5" spans="1:13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</row>
    <row r="6" spans="1:13" ht="14.25" customHeight="1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</row>
    <row r="7" spans="1:13" s="22" customFormat="1" ht="12.75" customHeight="1">
      <c r="A7" s="1111" t="s">
        <v>38</v>
      </c>
      <c r="B7" s="1114" t="s">
        <v>386</v>
      </c>
      <c r="C7" s="1114" t="s">
        <v>387</v>
      </c>
      <c r="D7" s="1114" t="s">
        <v>388</v>
      </c>
      <c r="E7" s="1114" t="s">
        <v>180</v>
      </c>
      <c r="F7" s="1114" t="s">
        <v>256</v>
      </c>
      <c r="G7" s="1114" t="s">
        <v>389</v>
      </c>
      <c r="H7" s="1114" t="s">
        <v>181</v>
      </c>
      <c r="I7" s="1114" t="s">
        <v>602</v>
      </c>
      <c r="J7" s="1114" t="s">
        <v>257</v>
      </c>
      <c r="K7" s="1114" t="s">
        <v>390</v>
      </c>
      <c r="L7" s="1121" t="s">
        <v>601</v>
      </c>
      <c r="M7" s="1117" t="s">
        <v>600</v>
      </c>
    </row>
    <row r="8" spans="1:13" s="22" customFormat="1">
      <c r="A8" s="1112"/>
      <c r="B8" s="1115"/>
      <c r="C8" s="1115"/>
      <c r="D8" s="1115"/>
      <c r="E8" s="1115"/>
      <c r="F8" s="1115"/>
      <c r="G8" s="1115"/>
      <c r="H8" s="1115"/>
      <c r="I8" s="1115"/>
      <c r="J8" s="1115"/>
      <c r="K8" s="1115"/>
      <c r="L8" s="1115"/>
      <c r="M8" s="1118"/>
    </row>
    <row r="9" spans="1:13" s="22" customFormat="1">
      <c r="A9" s="1112"/>
      <c r="B9" s="1115"/>
      <c r="C9" s="1115"/>
      <c r="D9" s="1115"/>
      <c r="E9" s="1115"/>
      <c r="F9" s="1115"/>
      <c r="G9" s="1115"/>
      <c r="H9" s="1115"/>
      <c r="I9" s="1115"/>
      <c r="J9" s="1115"/>
      <c r="K9" s="1115"/>
      <c r="L9" s="1115"/>
      <c r="M9" s="1118"/>
    </row>
    <row r="10" spans="1:13" s="22" customFormat="1" ht="13.5" thickBot="1">
      <c r="A10" s="1113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9"/>
    </row>
    <row r="11" spans="1:13" ht="24.6" customHeight="1">
      <c r="A11" s="106">
        <v>2010</v>
      </c>
      <c r="B11" s="271">
        <v>13642</v>
      </c>
      <c r="C11" s="271">
        <v>712.3</v>
      </c>
      <c r="D11" s="271">
        <v>998.6</v>
      </c>
      <c r="E11" s="271">
        <v>895.1</v>
      </c>
      <c r="F11" s="271">
        <v>531.6</v>
      </c>
      <c r="G11" s="271">
        <v>469.2</v>
      </c>
      <c r="H11" s="271">
        <v>7176.5</v>
      </c>
      <c r="I11" s="271">
        <v>1060.5999999999999</v>
      </c>
      <c r="J11" s="271">
        <v>332.8</v>
      </c>
      <c r="K11" s="271">
        <v>321.60000000000002</v>
      </c>
      <c r="L11" s="271">
        <v>268.2</v>
      </c>
      <c r="M11" s="272">
        <v>875.5</v>
      </c>
    </row>
    <row r="12" spans="1:13">
      <c r="A12" s="106">
        <v>2011</v>
      </c>
      <c r="B12" s="271">
        <v>13835.8</v>
      </c>
      <c r="C12" s="271">
        <v>614.1</v>
      </c>
      <c r="D12" s="271">
        <v>1007.2</v>
      </c>
      <c r="E12" s="271">
        <v>864.6</v>
      </c>
      <c r="F12" s="271">
        <v>555.29999999999995</v>
      </c>
      <c r="G12" s="271">
        <v>452.59999999999997</v>
      </c>
      <c r="H12" s="271">
        <v>7557.5</v>
      </c>
      <c r="I12" s="271">
        <v>1047.3</v>
      </c>
      <c r="J12" s="271">
        <v>333.1</v>
      </c>
      <c r="K12" s="271">
        <v>327.39999999999998</v>
      </c>
      <c r="L12" s="271">
        <v>219.2</v>
      </c>
      <c r="M12" s="272">
        <v>857.5</v>
      </c>
    </row>
    <row r="13" spans="1:13">
      <c r="A13" s="106">
        <v>2012</v>
      </c>
      <c r="B13" s="271">
        <v>13669.300000000001</v>
      </c>
      <c r="C13" s="271">
        <v>671.3</v>
      </c>
      <c r="D13" s="271">
        <v>1014.1</v>
      </c>
      <c r="E13" s="271">
        <v>871.5</v>
      </c>
      <c r="F13" s="271">
        <v>566.9</v>
      </c>
      <c r="G13" s="271">
        <v>434.4</v>
      </c>
      <c r="H13" s="271">
        <v>7330.6</v>
      </c>
      <c r="I13" s="271">
        <v>1041.8</v>
      </c>
      <c r="J13" s="271">
        <v>333.4</v>
      </c>
      <c r="K13" s="271">
        <v>340.1</v>
      </c>
      <c r="L13" s="271">
        <v>186.7</v>
      </c>
      <c r="M13" s="272">
        <v>878.5</v>
      </c>
    </row>
    <row r="14" spans="1:13">
      <c r="A14" s="106">
        <v>2013</v>
      </c>
      <c r="B14" s="271">
        <v>14227.699999999999</v>
      </c>
      <c r="C14" s="271">
        <v>694.9</v>
      </c>
      <c r="D14" s="271">
        <v>1037.3</v>
      </c>
      <c r="E14" s="271">
        <v>980.5</v>
      </c>
      <c r="F14" s="271">
        <v>635</v>
      </c>
      <c r="G14" s="271">
        <v>433.5</v>
      </c>
      <c r="H14" s="271">
        <v>7663.2</v>
      </c>
      <c r="I14" s="271">
        <v>1049.5</v>
      </c>
      <c r="J14" s="271">
        <v>333.6</v>
      </c>
      <c r="K14" s="271">
        <v>351.8</v>
      </c>
      <c r="L14" s="271">
        <v>194.4</v>
      </c>
      <c r="M14" s="272">
        <v>854</v>
      </c>
    </row>
    <row r="15" spans="1:13">
      <c r="A15" s="106">
        <v>2014</v>
      </c>
      <c r="B15" s="271">
        <v>14550.599999999999</v>
      </c>
      <c r="C15" s="271">
        <v>748.4</v>
      </c>
      <c r="D15" s="271">
        <v>1041.5</v>
      </c>
      <c r="E15" s="271">
        <v>1034.9000000000001</v>
      </c>
      <c r="F15" s="271">
        <v>721.6</v>
      </c>
      <c r="G15" s="271">
        <v>444.7</v>
      </c>
      <c r="H15" s="271">
        <v>7877.9</v>
      </c>
      <c r="I15" s="271">
        <v>770.8</v>
      </c>
      <c r="J15" s="271">
        <v>334</v>
      </c>
      <c r="K15" s="271">
        <v>383.8</v>
      </c>
      <c r="L15" s="271">
        <v>188</v>
      </c>
      <c r="M15" s="272">
        <v>1005</v>
      </c>
    </row>
    <row r="16" spans="1:13">
      <c r="A16" s="106">
        <v>2015</v>
      </c>
      <c r="B16" s="271">
        <v>14933.8</v>
      </c>
      <c r="C16" s="271">
        <v>760.2</v>
      </c>
      <c r="D16" s="271">
        <v>1053.4000000000001</v>
      </c>
      <c r="E16" s="271">
        <v>1038.0999999999999</v>
      </c>
      <c r="F16" s="271">
        <v>770.8</v>
      </c>
      <c r="G16" s="271">
        <v>454</v>
      </c>
      <c r="H16" s="271">
        <v>8115</v>
      </c>
      <c r="I16" s="271">
        <v>733.1</v>
      </c>
      <c r="J16" s="271">
        <v>334.3</v>
      </c>
      <c r="K16" s="271">
        <v>390.5</v>
      </c>
      <c r="L16" s="271">
        <v>213.5</v>
      </c>
      <c r="M16" s="272">
        <v>1070.9000000000001</v>
      </c>
    </row>
    <row r="17" spans="1:13">
      <c r="A17" s="106">
        <v>2016</v>
      </c>
      <c r="B17" s="271">
        <v>15620.2</v>
      </c>
      <c r="C17" s="271">
        <v>780.2</v>
      </c>
      <c r="D17" s="271">
        <v>1074.2</v>
      </c>
      <c r="E17" s="271">
        <v>983.2</v>
      </c>
      <c r="F17" s="271">
        <v>804.9</v>
      </c>
      <c r="G17" s="271">
        <v>457.7</v>
      </c>
      <c r="H17" s="271">
        <v>8760.7999999999993</v>
      </c>
      <c r="I17" s="271">
        <v>719.9</v>
      </c>
      <c r="J17" s="271">
        <v>334.7</v>
      </c>
      <c r="K17" s="271">
        <v>387.6</v>
      </c>
      <c r="L17" s="271">
        <v>209.7</v>
      </c>
      <c r="M17" s="272">
        <v>1107.3</v>
      </c>
    </row>
    <row r="18" spans="1:13">
      <c r="A18" s="106">
        <v>2017</v>
      </c>
      <c r="B18" s="271">
        <v>15898.5</v>
      </c>
      <c r="C18" s="271">
        <v>800.3</v>
      </c>
      <c r="D18" s="271">
        <v>1060.0999999999999</v>
      </c>
      <c r="E18" s="271">
        <v>1046.2</v>
      </c>
      <c r="F18" s="271">
        <v>817.9</v>
      </c>
      <c r="G18" s="271">
        <v>463.2</v>
      </c>
      <c r="H18" s="271">
        <v>9000.7000000000007</v>
      </c>
      <c r="I18" s="271">
        <v>707.3</v>
      </c>
      <c r="J18" s="271">
        <v>335</v>
      </c>
      <c r="K18" s="271">
        <v>383.3</v>
      </c>
      <c r="L18" s="271">
        <v>190.6</v>
      </c>
      <c r="M18" s="272">
        <v>1093.9000000000001</v>
      </c>
    </row>
    <row r="19" spans="1:13">
      <c r="A19" s="106">
        <v>2018</v>
      </c>
      <c r="B19" s="271">
        <v>16891.099999999999</v>
      </c>
      <c r="C19" s="271">
        <v>756.8</v>
      </c>
      <c r="D19" s="271">
        <v>1046.0999999999999</v>
      </c>
      <c r="E19" s="271">
        <v>1045.9000000000001</v>
      </c>
      <c r="F19" s="271">
        <v>833.3</v>
      </c>
      <c r="G19" s="271">
        <v>469.5</v>
      </c>
      <c r="H19" s="271">
        <v>10036</v>
      </c>
      <c r="I19" s="271">
        <v>691.4</v>
      </c>
      <c r="J19" s="271">
        <v>335.5</v>
      </c>
      <c r="K19" s="271">
        <v>388.5</v>
      </c>
      <c r="L19" s="271">
        <v>195</v>
      </c>
      <c r="M19" s="272">
        <v>1093.1000000000001</v>
      </c>
    </row>
    <row r="20" spans="1:13" ht="13.5" thickBot="1">
      <c r="A20" s="107" t="s">
        <v>798</v>
      </c>
      <c r="B20" s="273">
        <v>16588.8</v>
      </c>
      <c r="C20" s="273">
        <v>748.2</v>
      </c>
      <c r="D20" s="273">
        <v>1050.5999999999999</v>
      </c>
      <c r="E20" s="273">
        <v>1050.3</v>
      </c>
      <c r="F20" s="273">
        <v>871.2</v>
      </c>
      <c r="G20" s="273">
        <v>477.3</v>
      </c>
      <c r="H20" s="273">
        <v>9694.7000000000007</v>
      </c>
      <c r="I20" s="273">
        <v>693.5</v>
      </c>
      <c r="J20" s="273">
        <v>335.9</v>
      </c>
      <c r="K20" s="273">
        <v>397.9</v>
      </c>
      <c r="L20" s="273">
        <v>182.9</v>
      </c>
      <c r="M20" s="274">
        <v>1086.3</v>
      </c>
    </row>
    <row r="21" spans="1:13">
      <c r="A21" s="18" t="s">
        <v>582</v>
      </c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275"/>
      <c r="M21" s="275"/>
    </row>
    <row r="22" spans="1:13">
      <c r="A22" s="837" t="s">
        <v>583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  <row r="23" spans="1:13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spans="1:13">
      <c r="A24" s="33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</row>
    <row r="25" spans="1:13">
      <c r="A25" s="33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</row>
    <row r="26" spans="1:13">
      <c r="A26" s="3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</row>
    <row r="27" spans="1:13">
      <c r="A27" s="3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  <row r="28" spans="1:13">
      <c r="A28" s="3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</row>
    <row r="29" spans="1:13">
      <c r="A29" s="3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</row>
    <row r="30" spans="1:13">
      <c r="A30" s="3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</row>
    <row r="31" spans="1:13">
      <c r="A31" s="23"/>
    </row>
    <row r="32" spans="1:13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  <row r="55" spans="1:1">
      <c r="A55" s="23"/>
    </row>
    <row r="56" spans="1:1">
      <c r="A56" s="23"/>
    </row>
    <row r="57" spans="1:1">
      <c r="A57" s="23"/>
    </row>
    <row r="58" spans="1:1">
      <c r="A58" s="23"/>
    </row>
    <row r="59" spans="1:1">
      <c r="A59" s="23"/>
    </row>
    <row r="60" spans="1:1">
      <c r="A60" s="23"/>
    </row>
    <row r="61" spans="1:1">
      <c r="A61" s="23"/>
    </row>
    <row r="62" spans="1:1">
      <c r="A62" s="23"/>
    </row>
    <row r="63" spans="1:1">
      <c r="A63" s="23"/>
    </row>
    <row r="64" spans="1:1">
      <c r="A64" s="23"/>
    </row>
    <row r="65" spans="1:1">
      <c r="A65" s="23"/>
    </row>
    <row r="66" spans="1:1">
      <c r="A66" s="23"/>
    </row>
    <row r="67" spans="1:1">
      <c r="A67" s="23"/>
    </row>
    <row r="68" spans="1:1">
      <c r="A68" s="23"/>
    </row>
    <row r="69" spans="1:1">
      <c r="A69" s="23"/>
    </row>
    <row r="70" spans="1:1">
      <c r="A70" s="23"/>
    </row>
    <row r="71" spans="1:1">
      <c r="A71" s="23"/>
    </row>
    <row r="72" spans="1:1">
      <c r="A72" s="23"/>
    </row>
    <row r="73" spans="1:1">
      <c r="A73" s="23"/>
    </row>
    <row r="74" spans="1:1">
      <c r="A74" s="23"/>
    </row>
    <row r="75" spans="1:1">
      <c r="A75" s="23"/>
    </row>
    <row r="76" spans="1:1">
      <c r="A76" s="23"/>
    </row>
    <row r="77" spans="1:1">
      <c r="A77" s="23"/>
    </row>
    <row r="78" spans="1:1">
      <c r="A78" s="23"/>
    </row>
  </sheetData>
  <mergeCells count="17">
    <mergeCell ref="L7:L10"/>
    <mergeCell ref="A1:M1"/>
    <mergeCell ref="A3:M3"/>
    <mergeCell ref="A4:M4"/>
    <mergeCell ref="A5:M5"/>
    <mergeCell ref="A7:A10"/>
    <mergeCell ref="B7:B10"/>
    <mergeCell ref="C7:C10"/>
    <mergeCell ref="D7:D10"/>
    <mergeCell ref="E7:E10"/>
    <mergeCell ref="F7:F10"/>
    <mergeCell ref="M7:M10"/>
    <mergeCell ref="G7:G10"/>
    <mergeCell ref="H7:H10"/>
    <mergeCell ref="I7:I10"/>
    <mergeCell ref="J7:J10"/>
    <mergeCell ref="K7:K10"/>
  </mergeCells>
  <printOptions horizontalCentered="1"/>
  <pageMargins left="0.78740157480314965" right="0.4" top="0.59055118110236227" bottom="0.98425196850393704" header="0" footer="0"/>
  <pageSetup paperSize="9" scale="56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3"/>
  <sheetViews>
    <sheetView view="pageBreakPreview" topLeftCell="A10" zoomScale="75" zoomScaleNormal="75" zoomScaleSheetLayoutView="75" workbookViewId="0">
      <selection activeCell="I26" sqref="I26"/>
    </sheetView>
  </sheetViews>
  <sheetFormatPr baseColWidth="10" defaultColWidth="11.42578125" defaultRowHeight="12.75"/>
  <cols>
    <col min="1" max="1" width="14.7109375" style="21" customWidth="1"/>
    <col min="2" max="8" width="22.5703125" style="21" customWidth="1"/>
    <col min="9" max="9" width="15" style="21" customWidth="1"/>
    <col min="10" max="16384" width="11.42578125" style="21"/>
  </cols>
  <sheetData>
    <row r="1" spans="1:10" ht="18">
      <c r="A1" s="1122" t="s">
        <v>690</v>
      </c>
      <c r="B1" s="1122"/>
      <c r="C1" s="1122"/>
      <c r="D1" s="1122"/>
      <c r="E1" s="1122"/>
      <c r="F1" s="1122"/>
      <c r="G1" s="1122"/>
      <c r="H1" s="1122"/>
    </row>
    <row r="3" spans="1:10" ht="15">
      <c r="A3" s="1110" t="s">
        <v>776</v>
      </c>
      <c r="B3" s="1110"/>
      <c r="C3" s="1110"/>
      <c r="D3" s="1110"/>
      <c r="E3" s="1110"/>
      <c r="F3" s="1110"/>
      <c r="G3" s="1110"/>
      <c r="H3" s="1110"/>
    </row>
    <row r="4" spans="1:10" ht="15">
      <c r="A4" s="1110" t="s">
        <v>574</v>
      </c>
      <c r="B4" s="1110"/>
      <c r="C4" s="1110"/>
      <c r="D4" s="1110"/>
      <c r="E4" s="1110"/>
      <c r="F4" s="1110"/>
      <c r="G4" s="1110"/>
      <c r="H4" s="1110"/>
    </row>
    <row r="5" spans="1:10" ht="15">
      <c r="A5" s="1110" t="s">
        <v>575</v>
      </c>
      <c r="B5" s="1110"/>
      <c r="C5" s="1110"/>
      <c r="D5" s="1110"/>
      <c r="E5" s="1110"/>
      <c r="F5" s="1110"/>
      <c r="G5" s="1110"/>
      <c r="H5" s="1110"/>
    </row>
    <row r="6" spans="1:10" ht="13.5" thickBot="1">
      <c r="A6" s="102"/>
      <c r="B6" s="102"/>
      <c r="C6" s="102"/>
      <c r="D6" s="102"/>
      <c r="E6" s="102"/>
      <c r="F6" s="102"/>
      <c r="G6" s="102"/>
      <c r="H6" s="102"/>
    </row>
    <row r="7" spans="1:10" s="22" customFormat="1">
      <c r="A7" s="1111" t="s">
        <v>38</v>
      </c>
      <c r="B7" s="1114" t="s">
        <v>182</v>
      </c>
      <c r="C7" s="1114" t="s">
        <v>392</v>
      </c>
      <c r="D7" s="1114" t="s">
        <v>393</v>
      </c>
      <c r="E7" s="1114" t="s">
        <v>183</v>
      </c>
      <c r="F7" s="1114" t="s">
        <v>394</v>
      </c>
      <c r="G7" s="1114" t="s">
        <v>395</v>
      </c>
      <c r="H7" s="1117" t="s">
        <v>604</v>
      </c>
    </row>
    <row r="8" spans="1:10" s="22" customFormat="1">
      <c r="A8" s="1112"/>
      <c r="B8" s="1115"/>
      <c r="C8" s="1115"/>
      <c r="D8" s="1115"/>
      <c r="E8" s="1115"/>
      <c r="F8" s="1115"/>
      <c r="G8" s="1115"/>
      <c r="H8" s="1118"/>
    </row>
    <row r="9" spans="1:10" s="22" customFormat="1" ht="13.5" thickBot="1">
      <c r="A9" s="1113"/>
      <c r="B9" s="1116"/>
      <c r="C9" s="1116"/>
      <c r="D9" s="1116"/>
      <c r="E9" s="1116"/>
      <c r="F9" s="1116"/>
      <c r="G9" s="1116"/>
      <c r="H9" s="1119"/>
    </row>
    <row r="10" spans="1:10" s="22" customFormat="1" ht="13.15" customHeight="1">
      <c r="A10" s="106">
        <v>2010</v>
      </c>
      <c r="B10" s="271">
        <v>40371.199999999997</v>
      </c>
      <c r="C10" s="271">
        <v>18005.099999999999</v>
      </c>
      <c r="D10" s="271">
        <v>22366.1</v>
      </c>
      <c r="E10" s="271">
        <v>4758.3</v>
      </c>
      <c r="F10" s="271">
        <v>6081.1</v>
      </c>
      <c r="G10" s="271">
        <v>255.7</v>
      </c>
      <c r="H10" s="272">
        <v>23433.200000000001</v>
      </c>
    </row>
    <row r="11" spans="1:10">
      <c r="A11" s="106">
        <v>2011</v>
      </c>
      <c r="B11" s="271">
        <v>40963.699999999997</v>
      </c>
      <c r="C11" s="271">
        <v>19714.8</v>
      </c>
      <c r="D11" s="271">
        <v>21248.9</v>
      </c>
      <c r="E11" s="271">
        <v>4699.8999999999996</v>
      </c>
      <c r="F11" s="271">
        <v>5934.3</v>
      </c>
      <c r="G11" s="271">
        <v>264.10000000000002</v>
      </c>
      <c r="H11" s="272">
        <v>22219.200000000001</v>
      </c>
      <c r="I11" s="278"/>
      <c r="J11" s="22"/>
    </row>
    <row r="12" spans="1:10">
      <c r="A12" s="106">
        <v>2012</v>
      </c>
      <c r="B12" s="271">
        <v>41954.5</v>
      </c>
      <c r="C12" s="271">
        <v>20625.099999999999</v>
      </c>
      <c r="D12" s="271">
        <v>21329.4</v>
      </c>
      <c r="E12" s="271">
        <v>4884.5</v>
      </c>
      <c r="F12" s="271">
        <v>6033.7</v>
      </c>
      <c r="G12" s="271">
        <v>285.10000000000002</v>
      </c>
      <c r="H12" s="272">
        <v>22193.5</v>
      </c>
      <c r="I12" s="278"/>
      <c r="J12" s="22"/>
    </row>
    <row r="13" spans="1:10">
      <c r="A13" s="106">
        <v>2013</v>
      </c>
      <c r="B13" s="271">
        <v>44064.600000000006</v>
      </c>
      <c r="C13" s="271">
        <v>21445.200000000001</v>
      </c>
      <c r="D13" s="271">
        <v>22619.400000000005</v>
      </c>
      <c r="E13" s="271">
        <v>5021.5</v>
      </c>
      <c r="F13" s="271">
        <v>5877.8</v>
      </c>
      <c r="G13" s="271">
        <v>314.2</v>
      </c>
      <c r="H13" s="272">
        <v>23161.500000000004</v>
      </c>
      <c r="I13" s="278"/>
      <c r="J13" s="22"/>
    </row>
    <row r="14" spans="1:10">
      <c r="A14" s="106">
        <v>2014</v>
      </c>
      <c r="B14" s="271">
        <v>43993.799999999996</v>
      </c>
      <c r="C14" s="271">
        <v>21097.4</v>
      </c>
      <c r="D14" s="271">
        <v>22896.399999999994</v>
      </c>
      <c r="E14" s="271">
        <v>5151</v>
      </c>
      <c r="F14" s="271">
        <v>5943.7</v>
      </c>
      <c r="G14" s="271">
        <v>328</v>
      </c>
      <c r="H14" s="272">
        <v>23361.099999999995</v>
      </c>
      <c r="I14" s="278"/>
      <c r="J14" s="22"/>
    </row>
    <row r="15" spans="1:10">
      <c r="A15" s="106">
        <v>2015</v>
      </c>
      <c r="B15" s="271">
        <v>45642</v>
      </c>
      <c r="C15" s="271">
        <v>21104.100000000002</v>
      </c>
      <c r="D15" s="271">
        <v>24537.899999999998</v>
      </c>
      <c r="E15" s="271">
        <v>5167.3</v>
      </c>
      <c r="F15" s="271">
        <v>5495.2</v>
      </c>
      <c r="G15" s="271">
        <v>347</v>
      </c>
      <c r="H15" s="272">
        <v>24518.799999999999</v>
      </c>
      <c r="I15" s="278"/>
      <c r="J15" s="22"/>
    </row>
    <row r="16" spans="1:10">
      <c r="A16" s="106">
        <v>2016</v>
      </c>
      <c r="B16" s="271">
        <v>48411.599999999991</v>
      </c>
      <c r="C16" s="271">
        <v>21083.600000000002</v>
      </c>
      <c r="D16" s="271">
        <v>27327.999999999989</v>
      </c>
      <c r="E16" s="271">
        <v>5137.5</v>
      </c>
      <c r="F16" s="271">
        <v>5839.6</v>
      </c>
      <c r="G16" s="271">
        <v>383.3</v>
      </c>
      <c r="H16" s="272">
        <v>27646.799999999992</v>
      </c>
      <c r="I16" s="278"/>
      <c r="J16" s="22"/>
    </row>
    <row r="17" spans="1:11">
      <c r="A17" s="106">
        <v>2017</v>
      </c>
      <c r="B17" s="271">
        <v>50640.800000000003</v>
      </c>
      <c r="C17" s="271">
        <v>21794.5</v>
      </c>
      <c r="D17" s="271">
        <v>28846.300000000003</v>
      </c>
      <c r="E17" s="271">
        <v>5189.2</v>
      </c>
      <c r="F17" s="271">
        <v>5901.7</v>
      </c>
      <c r="G17" s="271">
        <v>406.6</v>
      </c>
      <c r="H17" s="272">
        <v>29152.200000000004</v>
      </c>
      <c r="I17" s="278"/>
      <c r="J17" s="22"/>
    </row>
    <row r="18" spans="1:11">
      <c r="A18" s="106">
        <v>2018</v>
      </c>
      <c r="B18" s="271">
        <v>52144.499999999993</v>
      </c>
      <c r="C18" s="271">
        <v>23401.500000000004</v>
      </c>
      <c r="D18" s="271">
        <v>28742.999999999989</v>
      </c>
      <c r="E18" s="271">
        <v>5351.5</v>
      </c>
      <c r="F18" s="271">
        <v>5795.8</v>
      </c>
      <c r="G18" s="271">
        <v>432</v>
      </c>
      <c r="H18" s="272">
        <v>28755.299999999988</v>
      </c>
      <c r="I18" s="278"/>
      <c r="J18" s="22"/>
    </row>
    <row r="19" spans="1:11">
      <c r="A19" s="106" t="s">
        <v>798</v>
      </c>
      <c r="B19" s="271">
        <v>51668.700000000004</v>
      </c>
      <c r="C19" s="271">
        <v>23603</v>
      </c>
      <c r="D19" s="271">
        <v>28065.700000000004</v>
      </c>
      <c r="E19" s="271">
        <v>5460.7000000000007</v>
      </c>
      <c r="F19" s="271">
        <v>5729.1</v>
      </c>
      <c r="G19" s="271">
        <v>450.5</v>
      </c>
      <c r="H19" s="272">
        <v>27883.600000000006</v>
      </c>
      <c r="I19" s="278"/>
      <c r="J19" s="22"/>
    </row>
    <row r="20" spans="1:11" ht="13.5" thickBot="1">
      <c r="A20" s="107" t="s">
        <v>799</v>
      </c>
      <c r="B20" s="273">
        <v>52919.4</v>
      </c>
      <c r="C20" s="273">
        <v>23631.399999999998</v>
      </c>
      <c r="D20" s="273">
        <v>29288.000000000004</v>
      </c>
      <c r="E20" s="273">
        <v>5592.5</v>
      </c>
      <c r="F20" s="273">
        <v>5899.2</v>
      </c>
      <c r="G20" s="273">
        <v>471.1</v>
      </c>
      <c r="H20" s="274">
        <v>29123.600000000006</v>
      </c>
      <c r="I20" s="278"/>
      <c r="J20" s="22"/>
    </row>
    <row r="21" spans="1:11" ht="22.5" customHeight="1">
      <c r="A21" s="23" t="s">
        <v>176</v>
      </c>
      <c r="B21" s="103"/>
      <c r="C21" s="103"/>
      <c r="D21" s="103"/>
      <c r="E21" s="103"/>
      <c r="F21" s="103"/>
      <c r="G21" s="103"/>
      <c r="H21" s="103"/>
      <c r="K21" s="25"/>
    </row>
    <row r="22" spans="1:11">
      <c r="A22" s="23" t="s">
        <v>177</v>
      </c>
      <c r="B22" s="22"/>
      <c r="C22" s="22"/>
      <c r="D22" s="22"/>
      <c r="E22" s="22"/>
      <c r="F22" s="22"/>
      <c r="G22" s="22"/>
      <c r="H22" s="22"/>
      <c r="I22" s="22"/>
      <c r="J22" s="22"/>
    </row>
    <row r="23" spans="1:11">
      <c r="B23" s="22"/>
      <c r="C23" s="22"/>
      <c r="D23" s="22"/>
      <c r="E23" s="22"/>
      <c r="F23" s="22"/>
      <c r="G23" s="22"/>
      <c r="H23" s="22"/>
      <c r="I23" s="22"/>
      <c r="J23" s="22"/>
    </row>
    <row r="24" spans="1:11">
      <c r="H24" s="22"/>
      <c r="I24" s="22"/>
      <c r="J24" s="22"/>
    </row>
    <row r="25" spans="1:11">
      <c r="A25" s="23"/>
      <c r="B25" s="22"/>
      <c r="C25" s="22"/>
      <c r="D25" s="22"/>
      <c r="E25" s="22"/>
      <c r="F25" s="22"/>
      <c r="G25" s="22"/>
      <c r="H25" s="22"/>
      <c r="I25" s="22"/>
      <c r="J25" s="22"/>
    </row>
    <row r="26" spans="1:11">
      <c r="A26" s="23"/>
      <c r="B26" s="22"/>
      <c r="C26" s="22"/>
      <c r="D26" s="22"/>
      <c r="E26" s="22"/>
      <c r="F26" s="22"/>
      <c r="G26" s="22"/>
      <c r="H26" s="22"/>
      <c r="I26" s="22"/>
      <c r="J26" s="22"/>
    </row>
    <row r="27" spans="1:11">
      <c r="A27" s="23"/>
      <c r="B27" s="22"/>
      <c r="C27" s="22"/>
      <c r="D27" s="283"/>
      <c r="E27" s="22"/>
      <c r="F27" s="283"/>
      <c r="G27" s="22"/>
      <c r="H27" s="22"/>
      <c r="I27" s="22"/>
      <c r="J27" s="22"/>
    </row>
    <row r="28" spans="1:11">
      <c r="A28" s="23"/>
      <c r="B28" s="22"/>
      <c r="C28" s="22"/>
      <c r="D28" s="22"/>
      <c r="E28" s="22"/>
      <c r="F28" s="22"/>
      <c r="G28" s="22"/>
      <c r="H28" s="22"/>
      <c r="I28" s="22"/>
      <c r="J28" s="22"/>
    </row>
    <row r="29" spans="1:11">
      <c r="A29" s="23"/>
      <c r="B29" s="22"/>
      <c r="C29" s="22"/>
      <c r="D29" s="22"/>
      <c r="E29" s="22"/>
      <c r="F29" s="22"/>
      <c r="G29" s="22"/>
      <c r="H29" s="22"/>
      <c r="I29" s="22"/>
      <c r="J29" s="22"/>
    </row>
    <row r="30" spans="1:11">
      <c r="A30" s="23"/>
      <c r="B30" s="22"/>
      <c r="C30" s="22"/>
      <c r="D30" s="22"/>
      <c r="E30" s="22"/>
      <c r="F30" s="22"/>
      <c r="G30" s="22"/>
      <c r="H30" s="22"/>
      <c r="I30" s="22"/>
      <c r="J30" s="22"/>
    </row>
    <row r="31" spans="1:11">
      <c r="A31" s="23"/>
    </row>
    <row r="32" spans="1:11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  <row r="55" spans="1:1">
      <c r="A55" s="23"/>
    </row>
    <row r="56" spans="1:1">
      <c r="A56" s="23"/>
    </row>
    <row r="57" spans="1:1">
      <c r="A57" s="23"/>
    </row>
    <row r="58" spans="1:1">
      <c r="A58" s="23"/>
    </row>
    <row r="59" spans="1:1">
      <c r="A59" s="23"/>
    </row>
    <row r="60" spans="1:1">
      <c r="A60" s="23"/>
    </row>
    <row r="61" spans="1:1">
      <c r="A61" s="23"/>
    </row>
    <row r="62" spans="1:1">
      <c r="A62" s="23"/>
    </row>
    <row r="63" spans="1:1">
      <c r="A63" s="23"/>
    </row>
    <row r="64" spans="1:1">
      <c r="A64" s="23"/>
    </row>
    <row r="65" spans="1:1">
      <c r="A65" s="23"/>
    </row>
    <row r="66" spans="1:1">
      <c r="A66" s="23"/>
    </row>
    <row r="67" spans="1:1">
      <c r="A67" s="23"/>
    </row>
    <row r="68" spans="1:1">
      <c r="A68" s="23"/>
    </row>
    <row r="69" spans="1:1">
      <c r="A69" s="23"/>
    </row>
    <row r="70" spans="1:1">
      <c r="A70" s="23"/>
    </row>
    <row r="71" spans="1:1">
      <c r="A71" s="23"/>
    </row>
    <row r="72" spans="1:1">
      <c r="A72" s="23"/>
    </row>
    <row r="73" spans="1:1">
      <c r="A73" s="23"/>
    </row>
  </sheetData>
  <mergeCells count="12">
    <mergeCell ref="E7:E9"/>
    <mergeCell ref="F7:F9"/>
    <mergeCell ref="G7:G9"/>
    <mergeCell ref="H7:H9"/>
    <mergeCell ref="A1:H1"/>
    <mergeCell ref="A3:H3"/>
    <mergeCell ref="A4:H4"/>
    <mergeCell ref="A5:H5"/>
    <mergeCell ref="A7:A9"/>
    <mergeCell ref="B7:B9"/>
    <mergeCell ref="C7:C9"/>
    <mergeCell ref="D7:D9"/>
  </mergeCells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transitionEvaluation="1" codeName="Hoja3">
    <pageSetUpPr fitToPage="1"/>
  </sheetPr>
  <dimension ref="A1:M30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9.140625" defaultRowHeight="12.75"/>
  <cols>
    <col min="1" max="1" width="40.140625" style="348" customWidth="1"/>
    <col min="2" max="10" width="11.7109375" style="349" customWidth="1"/>
    <col min="11" max="11" width="8.85546875" style="348" customWidth="1"/>
    <col min="12" max="16384" width="19.140625" style="348"/>
  </cols>
  <sheetData>
    <row r="1" spans="1:13" ht="18">
      <c r="A1" s="983" t="s">
        <v>689</v>
      </c>
      <c r="B1" s="983"/>
      <c r="C1" s="983"/>
      <c r="D1" s="983"/>
      <c r="E1" s="983"/>
      <c r="F1" s="983"/>
      <c r="G1" s="983"/>
      <c r="H1" s="983"/>
      <c r="I1" s="983"/>
      <c r="J1" s="983"/>
    </row>
    <row r="2" spans="1:13" ht="12.75" customHeight="1">
      <c r="A2" s="862"/>
      <c r="B2" s="862"/>
    </row>
    <row r="3" spans="1:13" s="350" customFormat="1" ht="27.75" customHeight="1">
      <c r="A3" s="984" t="s">
        <v>754</v>
      </c>
      <c r="B3" s="984"/>
      <c r="C3" s="984"/>
      <c r="D3" s="984"/>
      <c r="E3" s="984"/>
      <c r="F3" s="984"/>
      <c r="G3" s="984"/>
      <c r="H3" s="984"/>
      <c r="I3" s="984"/>
      <c r="J3" s="984"/>
    </row>
    <row r="4" spans="1:13" ht="13.5" thickBot="1">
      <c r="A4" s="351"/>
      <c r="B4" s="352"/>
      <c r="C4" s="352"/>
      <c r="D4" s="352"/>
      <c r="E4" s="352"/>
      <c r="F4" s="352"/>
      <c r="G4" s="352"/>
      <c r="H4" s="352"/>
      <c r="I4" s="352"/>
      <c r="J4" s="352"/>
    </row>
    <row r="5" spans="1:13" ht="56.25" customHeight="1" thickBot="1">
      <c r="A5" s="907" t="s">
        <v>60</v>
      </c>
      <c r="B5" s="353">
        <v>2012</v>
      </c>
      <c r="C5" s="353">
        <v>2013</v>
      </c>
      <c r="D5" s="353">
        <v>2014</v>
      </c>
      <c r="E5" s="353">
        <v>2015</v>
      </c>
      <c r="F5" s="353">
        <v>2016</v>
      </c>
      <c r="G5" s="353">
        <v>2017</v>
      </c>
      <c r="H5" s="354">
        <v>2018</v>
      </c>
      <c r="I5" s="354">
        <v>2019</v>
      </c>
      <c r="J5" s="354">
        <v>2020</v>
      </c>
      <c r="M5" s="832"/>
    </row>
    <row r="6" spans="1:13" s="3" customFormat="1" ht="24.75" customHeight="1">
      <c r="A6" s="908" t="s">
        <v>115</v>
      </c>
      <c r="B6" s="355"/>
      <c r="C6" s="355"/>
      <c r="D6" s="355"/>
      <c r="E6" s="355"/>
      <c r="F6" s="355"/>
      <c r="G6" s="355"/>
      <c r="H6" s="356"/>
      <c r="I6" s="356"/>
      <c r="J6" s="356"/>
      <c r="L6" s="348"/>
      <c r="M6" s="832"/>
    </row>
    <row r="7" spans="1:13" s="3" customFormat="1" ht="14.1" customHeight="1">
      <c r="A7" s="909"/>
      <c r="B7" s="357"/>
      <c r="C7" s="357"/>
      <c r="D7" s="357"/>
      <c r="E7" s="357"/>
      <c r="F7" s="357"/>
      <c r="G7" s="357"/>
      <c r="H7" s="358"/>
      <c r="I7" s="358"/>
      <c r="J7" s="358"/>
      <c r="L7" s="348"/>
      <c r="M7" s="832"/>
    </row>
    <row r="8" spans="1:13" ht="14.1" customHeight="1">
      <c r="A8" s="910" t="s">
        <v>61</v>
      </c>
      <c r="B8" s="357">
        <v>43.08</v>
      </c>
      <c r="C8" s="357">
        <v>42.92</v>
      </c>
      <c r="D8" s="357">
        <v>44.13</v>
      </c>
      <c r="E8" s="357">
        <v>43.85</v>
      </c>
      <c r="F8" s="357">
        <v>44.1</v>
      </c>
      <c r="G8" s="357">
        <v>45.85</v>
      </c>
      <c r="H8" s="358">
        <v>44.56</v>
      </c>
      <c r="I8" s="358">
        <v>44.6</v>
      </c>
      <c r="J8" s="358">
        <v>45.56</v>
      </c>
      <c r="M8" s="832"/>
    </row>
    <row r="9" spans="1:13" ht="14.1" customHeight="1">
      <c r="A9" s="910" t="s">
        <v>62</v>
      </c>
      <c r="B9" s="357">
        <v>40.07</v>
      </c>
      <c r="C9" s="357">
        <v>40.729999999999997</v>
      </c>
      <c r="D9" s="357">
        <v>40.47</v>
      </c>
      <c r="E9" s="357">
        <v>40.69</v>
      </c>
      <c r="F9" s="357">
        <v>41.3</v>
      </c>
      <c r="G9" s="357">
        <v>41.71</v>
      </c>
      <c r="H9" s="358">
        <v>41.73</v>
      </c>
      <c r="I9" s="358">
        <v>41.96</v>
      </c>
      <c r="J9" s="358">
        <v>42.71</v>
      </c>
    </row>
    <row r="10" spans="1:13" ht="14.1" customHeight="1">
      <c r="A10" s="910" t="s">
        <v>63</v>
      </c>
      <c r="B10" s="357">
        <v>41.14</v>
      </c>
      <c r="C10" s="357">
        <v>41.46</v>
      </c>
      <c r="D10" s="357">
        <v>41.6</v>
      </c>
      <c r="E10" s="357">
        <v>42.02</v>
      </c>
      <c r="F10" s="357">
        <v>42.85</v>
      </c>
      <c r="G10" s="357">
        <v>43.1</v>
      </c>
      <c r="H10" s="358">
        <v>43.09</v>
      </c>
      <c r="I10" s="358">
        <v>43.73</v>
      </c>
      <c r="J10" s="358">
        <v>44.37</v>
      </c>
    </row>
    <row r="11" spans="1:13" ht="14.1" customHeight="1">
      <c r="A11" s="910" t="s">
        <v>64</v>
      </c>
      <c r="B11" s="357">
        <v>38.92</v>
      </c>
      <c r="C11" s="357">
        <v>39.26</v>
      </c>
      <c r="D11" s="357">
        <v>39.61</v>
      </c>
      <c r="E11" s="357">
        <v>40.1</v>
      </c>
      <c r="F11" s="357">
        <v>40.450000000000003</v>
      </c>
      <c r="G11" s="357">
        <v>41.06</v>
      </c>
      <c r="H11" s="358">
        <v>41.15</v>
      </c>
      <c r="I11" s="358">
        <v>41.43</v>
      </c>
      <c r="J11" s="358">
        <v>41.92</v>
      </c>
    </row>
    <row r="12" spans="1:13" ht="14.1" customHeight="1">
      <c r="A12" s="910" t="s">
        <v>65</v>
      </c>
      <c r="B12" s="357">
        <v>42.24</v>
      </c>
      <c r="C12" s="357">
        <v>42.63</v>
      </c>
      <c r="D12" s="357">
        <v>43.03</v>
      </c>
      <c r="E12" s="357">
        <v>43.01</v>
      </c>
      <c r="F12" s="357">
        <v>42.92</v>
      </c>
      <c r="G12" s="357">
        <v>43.9</v>
      </c>
      <c r="H12" s="358">
        <v>43.98</v>
      </c>
      <c r="I12" s="358">
        <v>46.86</v>
      </c>
      <c r="J12" s="358">
        <v>46.51</v>
      </c>
    </row>
    <row r="13" spans="1:13" ht="14.1" customHeight="1">
      <c r="A13" s="910" t="s">
        <v>66</v>
      </c>
      <c r="B13" s="357">
        <v>41.51</v>
      </c>
      <c r="C13" s="357">
        <v>42.05</v>
      </c>
      <c r="D13" s="357">
        <v>42.57</v>
      </c>
      <c r="E13" s="357">
        <v>43.09</v>
      </c>
      <c r="F13" s="357">
        <v>43.3</v>
      </c>
      <c r="G13" s="357">
        <v>43.69</v>
      </c>
      <c r="H13" s="358">
        <v>43.51</v>
      </c>
      <c r="I13" s="358">
        <v>43.65</v>
      </c>
      <c r="J13" s="358">
        <v>44.09</v>
      </c>
    </row>
    <row r="14" spans="1:13" ht="14.1" customHeight="1">
      <c r="A14" s="910" t="s">
        <v>67</v>
      </c>
      <c r="B14" s="357">
        <v>36.049999999999997</v>
      </c>
      <c r="C14" s="357">
        <v>36.130000000000003</v>
      </c>
      <c r="D14" s="357">
        <v>36.21</v>
      </c>
      <c r="E14" s="357">
        <v>37.1</v>
      </c>
      <c r="F14" s="357">
        <v>38.25</v>
      </c>
      <c r="G14" s="357">
        <v>38.25</v>
      </c>
      <c r="H14" s="358">
        <v>38.22</v>
      </c>
      <c r="I14" s="358">
        <v>39.5</v>
      </c>
      <c r="J14" s="358">
        <v>40.18</v>
      </c>
    </row>
    <row r="15" spans="1:13" ht="14.1" customHeight="1">
      <c r="A15" s="910"/>
      <c r="B15" s="357"/>
      <c r="C15" s="357"/>
      <c r="D15" s="357"/>
      <c r="E15" s="357"/>
      <c r="F15" s="357"/>
      <c r="G15" s="357"/>
      <c r="H15" s="358"/>
      <c r="I15" s="358"/>
      <c r="J15" s="358"/>
    </row>
    <row r="16" spans="1:13" s="3" customFormat="1" ht="14.1" customHeight="1">
      <c r="A16" s="909" t="s">
        <v>116</v>
      </c>
      <c r="B16" s="357"/>
      <c r="C16" s="357"/>
      <c r="D16" s="357"/>
      <c r="E16" s="357"/>
      <c r="F16" s="357"/>
      <c r="G16" s="357"/>
      <c r="H16" s="358"/>
      <c r="I16" s="358"/>
      <c r="J16" s="358"/>
    </row>
    <row r="17" spans="1:10" s="3" customFormat="1" ht="14.1" customHeight="1">
      <c r="A17" s="909"/>
      <c r="B17" s="357"/>
      <c r="C17" s="357"/>
      <c r="D17" s="357"/>
      <c r="E17" s="357"/>
      <c r="F17" s="357"/>
      <c r="G17" s="357"/>
      <c r="H17" s="358"/>
      <c r="I17" s="358"/>
      <c r="J17" s="358"/>
    </row>
    <row r="18" spans="1:10" ht="14.1" customHeight="1">
      <c r="A18" s="910" t="s">
        <v>68</v>
      </c>
      <c r="B18" s="357">
        <v>48.02</v>
      </c>
      <c r="C18" s="357">
        <v>47.33</v>
      </c>
      <c r="D18" s="357">
        <v>48.24</v>
      </c>
      <c r="E18" s="357">
        <v>49.67</v>
      </c>
      <c r="F18" s="357">
        <v>49.68</v>
      </c>
      <c r="G18" s="357">
        <v>51.49</v>
      </c>
      <c r="H18" s="358">
        <v>51.28</v>
      </c>
      <c r="I18" s="358">
        <v>51.4</v>
      </c>
      <c r="J18" s="358">
        <v>52.9</v>
      </c>
    </row>
    <row r="19" spans="1:10" ht="14.1" customHeight="1">
      <c r="A19" s="910" t="s">
        <v>69</v>
      </c>
      <c r="B19" s="357">
        <v>49.34</v>
      </c>
      <c r="C19" s="357">
        <v>49</v>
      </c>
      <c r="D19" s="357">
        <v>49.36</v>
      </c>
      <c r="E19" s="357">
        <v>50.51</v>
      </c>
      <c r="F19" s="357">
        <v>50.45</v>
      </c>
      <c r="G19" s="357">
        <v>51.42</v>
      </c>
      <c r="H19" s="358">
        <v>51.01</v>
      </c>
      <c r="I19" s="358">
        <v>51.08</v>
      </c>
      <c r="J19" s="358">
        <v>51.89</v>
      </c>
    </row>
    <row r="20" spans="1:10" ht="14.1" customHeight="1">
      <c r="A20" s="910" t="s">
        <v>70</v>
      </c>
      <c r="B20" s="357">
        <v>48.58</v>
      </c>
      <c r="C20" s="357">
        <v>47.98</v>
      </c>
      <c r="D20" s="357">
        <v>47.69</v>
      </c>
      <c r="E20" s="357">
        <v>48.48</v>
      </c>
      <c r="F20" s="357">
        <v>49.06</v>
      </c>
      <c r="G20" s="357">
        <v>49.08</v>
      </c>
      <c r="H20" s="358">
        <v>47.81</v>
      </c>
      <c r="I20" s="358">
        <v>48.36</v>
      </c>
      <c r="J20" s="358">
        <v>49.09</v>
      </c>
    </row>
    <row r="21" spans="1:10" ht="14.1" customHeight="1">
      <c r="A21" s="910" t="s">
        <v>71</v>
      </c>
      <c r="B21" s="357">
        <v>48.18</v>
      </c>
      <c r="C21" s="357">
        <v>48.11</v>
      </c>
      <c r="D21" s="357">
        <v>48.51</v>
      </c>
      <c r="E21" s="357">
        <v>48.46</v>
      </c>
      <c r="F21" s="357">
        <v>48.22</v>
      </c>
      <c r="G21" s="357">
        <v>48.33</v>
      </c>
      <c r="H21" s="358">
        <v>48.07</v>
      </c>
      <c r="I21" s="358">
        <v>50.57</v>
      </c>
      <c r="J21" s="358">
        <v>50.87</v>
      </c>
    </row>
    <row r="22" spans="1:10" ht="14.1" customHeight="1">
      <c r="A22" s="910" t="s">
        <v>72</v>
      </c>
      <c r="B22" s="357">
        <v>58.13</v>
      </c>
      <c r="C22" s="357">
        <v>59.08</v>
      </c>
      <c r="D22" s="357">
        <v>60.23</v>
      </c>
      <c r="E22" s="357">
        <v>61.05</v>
      </c>
      <c r="F22" s="357">
        <v>59.81</v>
      </c>
      <c r="G22" s="357">
        <v>58.09</v>
      </c>
      <c r="H22" s="358">
        <v>57.7</v>
      </c>
      <c r="I22" s="358">
        <v>58.93</v>
      </c>
      <c r="J22" s="358">
        <v>58.94</v>
      </c>
    </row>
    <row r="23" spans="1:10" ht="14.1" customHeight="1">
      <c r="A23" s="910" t="s">
        <v>73</v>
      </c>
      <c r="B23" s="357">
        <v>47.37</v>
      </c>
      <c r="C23" s="357">
        <v>49.36</v>
      </c>
      <c r="D23" s="357">
        <v>48.01</v>
      </c>
      <c r="E23" s="357">
        <v>49.35</v>
      </c>
      <c r="F23" s="357">
        <v>48.56</v>
      </c>
      <c r="G23" s="357">
        <v>48</v>
      </c>
      <c r="H23" s="358">
        <v>47</v>
      </c>
      <c r="I23" s="358">
        <v>47.26</v>
      </c>
      <c r="J23" s="358">
        <v>49.82</v>
      </c>
    </row>
    <row r="24" spans="1:10" ht="14.1" customHeight="1">
      <c r="A24" s="910" t="s">
        <v>74</v>
      </c>
      <c r="B24" s="357">
        <v>49.84</v>
      </c>
      <c r="C24" s="357">
        <v>49.51</v>
      </c>
      <c r="D24" s="357">
        <v>50.02</v>
      </c>
      <c r="E24" s="357">
        <v>51.9</v>
      </c>
      <c r="F24" s="357">
        <v>52.08</v>
      </c>
      <c r="G24" s="357">
        <v>51.87</v>
      </c>
      <c r="H24" s="358">
        <v>51.48</v>
      </c>
      <c r="I24" s="358">
        <v>52.19</v>
      </c>
      <c r="J24" s="358">
        <v>52.48</v>
      </c>
    </row>
    <row r="25" spans="1:10" ht="14.1" customHeight="1">
      <c r="A25" s="910" t="s">
        <v>75</v>
      </c>
      <c r="B25" s="357">
        <v>46.56</v>
      </c>
      <c r="C25" s="357">
        <v>46.6</v>
      </c>
      <c r="D25" s="357">
        <v>46.47</v>
      </c>
      <c r="E25" s="357">
        <v>46.91</v>
      </c>
      <c r="F25" s="357">
        <v>47.3</v>
      </c>
      <c r="G25" s="357">
        <v>47.46</v>
      </c>
      <c r="H25" s="358">
        <v>47.93</v>
      </c>
      <c r="I25" s="358">
        <v>48.97</v>
      </c>
      <c r="J25" s="358">
        <v>49.31</v>
      </c>
    </row>
    <row r="26" spans="1:10" ht="14.1" customHeight="1">
      <c r="A26" s="910" t="s">
        <v>76</v>
      </c>
      <c r="B26" s="357">
        <v>49</v>
      </c>
      <c r="C26" s="357">
        <v>48.67</v>
      </c>
      <c r="D26" s="357">
        <v>49.9</v>
      </c>
      <c r="E26" s="357">
        <v>49.8</v>
      </c>
      <c r="F26" s="357">
        <v>49.48</v>
      </c>
      <c r="G26" s="357">
        <v>48.88</v>
      </c>
      <c r="H26" s="358">
        <v>50.24</v>
      </c>
      <c r="I26" s="358">
        <v>50.1</v>
      </c>
      <c r="J26" s="358">
        <v>50.11</v>
      </c>
    </row>
    <row r="27" spans="1:10" ht="14.1" customHeight="1">
      <c r="A27" s="910" t="s">
        <v>77</v>
      </c>
      <c r="B27" s="357">
        <v>52.07</v>
      </c>
      <c r="C27" s="357">
        <v>52.57</v>
      </c>
      <c r="D27" s="357">
        <v>53.24</v>
      </c>
      <c r="E27" s="357">
        <v>54.6</v>
      </c>
      <c r="F27" s="357">
        <v>52.92</v>
      </c>
      <c r="G27" s="357">
        <v>52.88</v>
      </c>
      <c r="H27" s="358">
        <v>52.22</v>
      </c>
      <c r="I27" s="358">
        <v>53.09</v>
      </c>
      <c r="J27" s="358">
        <v>53.72</v>
      </c>
    </row>
    <row r="28" spans="1:10" ht="14.1" customHeight="1">
      <c r="A28" s="910" t="s">
        <v>78</v>
      </c>
      <c r="B28" s="357">
        <v>48.42</v>
      </c>
      <c r="C28" s="357">
        <v>47.51</v>
      </c>
      <c r="D28" s="357">
        <v>46.51</v>
      </c>
      <c r="E28" s="357">
        <v>46.78</v>
      </c>
      <c r="F28" s="357">
        <v>47.67</v>
      </c>
      <c r="G28" s="357">
        <v>49.66</v>
      </c>
      <c r="H28" s="358">
        <v>49.31</v>
      </c>
      <c r="I28" s="358">
        <v>48.41</v>
      </c>
      <c r="J28" s="358">
        <v>49.31</v>
      </c>
    </row>
    <row r="29" spans="1:10" ht="14.1" customHeight="1" thickBot="1">
      <c r="A29" s="911" t="s">
        <v>79</v>
      </c>
      <c r="B29" s="359">
        <v>45.17</v>
      </c>
      <c r="C29" s="359">
        <v>45.32</v>
      </c>
      <c r="D29" s="359">
        <v>43.69</v>
      </c>
      <c r="E29" s="359">
        <v>43.59</v>
      </c>
      <c r="F29" s="359">
        <v>43.66</v>
      </c>
      <c r="G29" s="359">
        <v>44.29</v>
      </c>
      <c r="H29" s="360">
        <v>44.13</v>
      </c>
      <c r="I29" s="360">
        <v>45.87</v>
      </c>
      <c r="J29" s="360">
        <v>45.75</v>
      </c>
    </row>
    <row r="30" spans="1:10">
      <c r="A30" s="912"/>
      <c r="B30" s="913"/>
    </row>
  </sheetData>
  <mergeCells count="2">
    <mergeCell ref="A1:J1"/>
    <mergeCell ref="A3:J3"/>
  </mergeCells>
  <printOptions horizontalCentered="1"/>
  <pageMargins left="0.59055118110236227" right="0.47244094488188981" top="0.59055118110236227" bottom="0.98425196850393704" header="0" footer="0"/>
  <pageSetup paperSize="9" scale="5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56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50.42578125" style="25" customWidth="1"/>
    <col min="2" max="6" width="14.5703125" style="21" customWidth="1"/>
    <col min="7" max="9" width="14.5703125" style="25" customWidth="1"/>
    <col min="10" max="12" width="14.5703125" style="21" customWidth="1"/>
    <col min="13" max="16384" width="11.42578125" style="21"/>
  </cols>
  <sheetData>
    <row r="1" spans="1:37" ht="18" customHeight="1">
      <c r="A1" s="1122" t="s">
        <v>690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</row>
    <row r="3" spans="1:37" ht="15" customHeight="1">
      <c r="A3" s="1124" t="s">
        <v>777</v>
      </c>
      <c r="B3" s="1124"/>
      <c r="C3" s="1124"/>
      <c r="D3" s="1124"/>
      <c r="E3" s="1124"/>
      <c r="F3" s="1124"/>
      <c r="G3" s="1124"/>
      <c r="H3" s="1124"/>
      <c r="I3" s="1124"/>
      <c r="J3" s="1124"/>
      <c r="K3" s="1124"/>
      <c r="L3" s="1124"/>
    </row>
    <row r="4" spans="1:37" ht="15">
      <c r="A4" s="1110" t="s">
        <v>574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37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</row>
    <row r="6" spans="1:37" ht="13.5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37" s="22" customFormat="1" ht="63" customHeight="1" thickBot="1">
      <c r="A7" s="284"/>
      <c r="B7" s="285">
        <v>2010</v>
      </c>
      <c r="C7" s="285">
        <v>2011</v>
      </c>
      <c r="D7" s="285">
        <v>2012</v>
      </c>
      <c r="E7" s="285">
        <v>2013</v>
      </c>
      <c r="F7" s="285">
        <v>2014</v>
      </c>
      <c r="G7" s="285">
        <v>2015</v>
      </c>
      <c r="H7" s="285">
        <v>2016</v>
      </c>
      <c r="I7" s="285">
        <v>2017</v>
      </c>
      <c r="J7" s="285">
        <v>2018</v>
      </c>
      <c r="K7" s="285" t="s">
        <v>798</v>
      </c>
      <c r="L7" s="286" t="s">
        <v>799</v>
      </c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</row>
    <row r="8" spans="1:37" s="22" customFormat="1" ht="34.5" customHeight="1">
      <c r="A8" s="152" t="s">
        <v>184</v>
      </c>
      <c r="B8" s="155">
        <v>40371.199999999997</v>
      </c>
      <c r="C8" s="155">
        <v>40963.699999999997</v>
      </c>
      <c r="D8" s="155">
        <v>41954.5</v>
      </c>
      <c r="E8" s="155">
        <v>44064.600000000006</v>
      </c>
      <c r="F8" s="155">
        <v>43993.799999999996</v>
      </c>
      <c r="G8" s="155">
        <v>45642</v>
      </c>
      <c r="H8" s="155">
        <v>48411.599999999991</v>
      </c>
      <c r="I8" s="155">
        <v>50640.800000000003</v>
      </c>
      <c r="J8" s="155">
        <v>52144.499999999993</v>
      </c>
      <c r="K8" s="156">
        <v>51668.700000000004</v>
      </c>
      <c r="L8" s="156">
        <v>52919.4</v>
      </c>
    </row>
    <row r="9" spans="1:37" s="22" customFormat="1" ht="21.75" customHeight="1">
      <c r="A9" s="153" t="s">
        <v>185</v>
      </c>
      <c r="B9" s="157">
        <v>25028.1</v>
      </c>
      <c r="C9" s="157">
        <v>24157.4</v>
      </c>
      <c r="D9" s="157">
        <v>24030.3</v>
      </c>
      <c r="E9" s="157">
        <v>25895.9</v>
      </c>
      <c r="F9" s="157">
        <v>25585.000000000004</v>
      </c>
      <c r="G9" s="157">
        <v>27192.199999999997</v>
      </c>
      <c r="H9" s="157">
        <v>29398.100000000002</v>
      </c>
      <c r="I9" s="157">
        <v>29981.399999999998</v>
      </c>
      <c r="J9" s="157">
        <v>31405.699999999997</v>
      </c>
      <c r="K9" s="158">
        <v>29993.300000000003</v>
      </c>
      <c r="L9" s="158">
        <v>30921</v>
      </c>
    </row>
    <row r="10" spans="1:37" s="22" customFormat="1">
      <c r="A10" s="287" t="s">
        <v>186</v>
      </c>
      <c r="B10" s="288">
        <v>3679.6</v>
      </c>
      <c r="C10" s="288">
        <v>4449.2</v>
      </c>
      <c r="D10" s="288">
        <v>4011.1</v>
      </c>
      <c r="E10" s="288">
        <v>4421.6000000000004</v>
      </c>
      <c r="F10" s="288">
        <v>3586.9</v>
      </c>
      <c r="G10" s="288">
        <v>3607.4</v>
      </c>
      <c r="H10" s="288">
        <v>3841</v>
      </c>
      <c r="I10" s="288">
        <v>2966.5</v>
      </c>
      <c r="J10" s="288">
        <v>4342.6000000000004</v>
      </c>
      <c r="K10" s="289">
        <v>3643.1</v>
      </c>
      <c r="L10" s="289">
        <v>4696.3999999999996</v>
      </c>
    </row>
    <row r="11" spans="1:37" s="22" customFormat="1" ht="15.6" customHeight="1">
      <c r="A11" s="290" t="s">
        <v>607</v>
      </c>
      <c r="B11" s="271">
        <v>922.3</v>
      </c>
      <c r="C11" s="271">
        <v>1112.9000000000001</v>
      </c>
      <c r="D11" s="271">
        <v>879.7</v>
      </c>
      <c r="E11" s="271">
        <v>927.7</v>
      </c>
      <c r="F11" s="271">
        <v>944.2</v>
      </c>
      <c r="G11" s="271">
        <v>1016.4</v>
      </c>
      <c r="H11" s="271">
        <v>968.4</v>
      </c>
      <c r="I11" s="271">
        <v>986.8</v>
      </c>
      <c r="J11" s="271">
        <v>1053.0999999999999</v>
      </c>
      <c r="K11" s="272">
        <v>834.1</v>
      </c>
      <c r="L11" s="272">
        <v>889.4</v>
      </c>
    </row>
    <row r="12" spans="1:37" s="22" customFormat="1">
      <c r="A12" s="290" t="s">
        <v>187</v>
      </c>
      <c r="B12" s="271">
        <v>1971.7</v>
      </c>
      <c r="C12" s="271">
        <v>2114.9</v>
      </c>
      <c r="D12" s="271">
        <v>1737.5</v>
      </c>
      <c r="E12" s="271">
        <v>2010.5</v>
      </c>
      <c r="F12" s="271">
        <v>1785.6</v>
      </c>
      <c r="G12" s="271">
        <v>1702.5</v>
      </c>
      <c r="H12" s="271">
        <v>1733.5</v>
      </c>
      <c r="I12" s="271">
        <v>1539.2</v>
      </c>
      <c r="J12" s="271">
        <v>1850.5</v>
      </c>
      <c r="K12" s="272">
        <v>1832</v>
      </c>
      <c r="L12" s="272">
        <v>1945.2</v>
      </c>
    </row>
    <row r="13" spans="1:37" s="22" customFormat="1" ht="15.6" customHeight="1">
      <c r="A13" s="290" t="s">
        <v>606</v>
      </c>
      <c r="B13" s="271">
        <v>8055.4</v>
      </c>
      <c r="C13" s="271">
        <v>6527.9</v>
      </c>
      <c r="D13" s="271">
        <v>7086.9</v>
      </c>
      <c r="E13" s="271">
        <v>7701.4</v>
      </c>
      <c r="F13" s="271">
        <v>7511.6</v>
      </c>
      <c r="G13" s="271">
        <v>8547.4</v>
      </c>
      <c r="H13" s="271">
        <v>8944.2999999999993</v>
      </c>
      <c r="I13" s="271">
        <v>9768.7999999999993</v>
      </c>
      <c r="J13" s="271">
        <v>9328.4</v>
      </c>
      <c r="K13" s="272">
        <v>10137.6</v>
      </c>
      <c r="L13" s="272">
        <v>10121.5</v>
      </c>
    </row>
    <row r="14" spans="1:37" s="22" customFormat="1">
      <c r="A14" s="290" t="s">
        <v>188</v>
      </c>
      <c r="B14" s="271">
        <v>585.79999999999995</v>
      </c>
      <c r="C14" s="271">
        <v>504.8</v>
      </c>
      <c r="D14" s="271">
        <v>537</v>
      </c>
      <c r="E14" s="271">
        <v>724.8</v>
      </c>
      <c r="F14" s="271">
        <v>484.4</v>
      </c>
      <c r="G14" s="271">
        <v>585.79999999999995</v>
      </c>
      <c r="H14" s="271">
        <v>758.7</v>
      </c>
      <c r="I14" s="271">
        <v>447.3</v>
      </c>
      <c r="J14" s="271">
        <v>674.4</v>
      </c>
      <c r="K14" s="272">
        <v>745.2</v>
      </c>
      <c r="L14" s="272">
        <v>537.5</v>
      </c>
    </row>
    <row r="15" spans="1:37" s="22" customFormat="1" ht="15.6" customHeight="1">
      <c r="A15" s="290" t="s">
        <v>605</v>
      </c>
      <c r="B15" s="271">
        <v>6967.3</v>
      </c>
      <c r="C15" s="271">
        <v>6552.4</v>
      </c>
      <c r="D15" s="271">
        <v>6045</v>
      </c>
      <c r="E15" s="271">
        <v>7487.2</v>
      </c>
      <c r="F15" s="271">
        <v>7442</v>
      </c>
      <c r="G15" s="271">
        <v>8770.4</v>
      </c>
      <c r="H15" s="271">
        <v>8938</v>
      </c>
      <c r="I15" s="271">
        <v>9356.1</v>
      </c>
      <c r="J15" s="271">
        <v>10044.5</v>
      </c>
      <c r="K15" s="272">
        <v>8826.4</v>
      </c>
      <c r="L15" s="272">
        <v>9900.7999999999993</v>
      </c>
    </row>
    <row r="16" spans="1:37" s="22" customFormat="1">
      <c r="A16" s="290" t="s">
        <v>189</v>
      </c>
      <c r="B16" s="271">
        <v>853.4</v>
      </c>
      <c r="C16" s="271">
        <v>987.7</v>
      </c>
      <c r="D16" s="271">
        <v>1375.5</v>
      </c>
      <c r="E16" s="271">
        <v>1419.1</v>
      </c>
      <c r="F16" s="271">
        <v>1011.6999999999999</v>
      </c>
      <c r="G16" s="271">
        <v>1092.0999999999999</v>
      </c>
      <c r="H16" s="271">
        <v>1182.4000000000001</v>
      </c>
      <c r="I16" s="271">
        <v>1615.1</v>
      </c>
      <c r="J16" s="271">
        <v>1616.1</v>
      </c>
      <c r="K16" s="272">
        <v>1104.4000000000001</v>
      </c>
      <c r="L16" s="272">
        <v>1208.4000000000001</v>
      </c>
    </row>
    <row r="17" spans="1:12" s="22" customFormat="1">
      <c r="A17" s="290" t="s">
        <v>190</v>
      </c>
      <c r="B17" s="271">
        <v>1862.2</v>
      </c>
      <c r="C17" s="271">
        <v>1753.7</v>
      </c>
      <c r="D17" s="271">
        <v>2138.5</v>
      </c>
      <c r="E17" s="271">
        <v>1080.7</v>
      </c>
      <c r="F17" s="271">
        <v>2688.2</v>
      </c>
      <c r="G17" s="271">
        <v>1772.6</v>
      </c>
      <c r="H17" s="271">
        <v>2882.7</v>
      </c>
      <c r="I17" s="271">
        <v>3163.4</v>
      </c>
      <c r="J17" s="271">
        <v>2317.5</v>
      </c>
      <c r="K17" s="272">
        <v>2704.7</v>
      </c>
      <c r="L17" s="272">
        <v>1473.3</v>
      </c>
    </row>
    <row r="18" spans="1:12" s="22" customFormat="1">
      <c r="A18" s="291" t="s">
        <v>191</v>
      </c>
      <c r="B18" s="292">
        <v>130.4</v>
      </c>
      <c r="C18" s="292">
        <v>153.9</v>
      </c>
      <c r="D18" s="292">
        <v>219.1</v>
      </c>
      <c r="E18" s="292">
        <v>122.9</v>
      </c>
      <c r="F18" s="292">
        <v>130.4</v>
      </c>
      <c r="G18" s="292">
        <v>97.6</v>
      </c>
      <c r="H18" s="292">
        <v>149.1</v>
      </c>
      <c r="I18" s="292">
        <v>138.19999999999999</v>
      </c>
      <c r="J18" s="292">
        <v>178.6</v>
      </c>
      <c r="K18" s="293">
        <v>165.8</v>
      </c>
      <c r="L18" s="293">
        <v>148.5</v>
      </c>
    </row>
    <row r="19" spans="1:12" s="22" customFormat="1" ht="21" customHeight="1">
      <c r="A19" s="153" t="s">
        <v>192</v>
      </c>
      <c r="B19" s="157">
        <v>13797.4</v>
      </c>
      <c r="C19" s="157">
        <v>15160</v>
      </c>
      <c r="D19" s="157">
        <v>16245.1</v>
      </c>
      <c r="E19" s="157">
        <v>16457.7</v>
      </c>
      <c r="F19" s="157">
        <v>16681.5</v>
      </c>
      <c r="G19" s="157">
        <v>16727.300000000003</v>
      </c>
      <c r="H19" s="157">
        <v>17310.599999999999</v>
      </c>
      <c r="I19" s="157">
        <v>18962.000000000004</v>
      </c>
      <c r="J19" s="157">
        <v>19000.5</v>
      </c>
      <c r="K19" s="158">
        <v>19907.099999999999</v>
      </c>
      <c r="L19" s="158">
        <v>20232.599999999999</v>
      </c>
    </row>
    <row r="20" spans="1:12" s="22" customFormat="1">
      <c r="A20" s="287" t="s">
        <v>193</v>
      </c>
      <c r="B20" s="288">
        <v>10241.5</v>
      </c>
      <c r="C20" s="288">
        <v>11490.8</v>
      </c>
      <c r="D20" s="288">
        <v>12281.3</v>
      </c>
      <c r="E20" s="288">
        <v>12468.3</v>
      </c>
      <c r="F20" s="288">
        <v>12314.7</v>
      </c>
      <c r="G20" s="288">
        <v>12501.900000000001</v>
      </c>
      <c r="H20" s="288">
        <v>13363.399999999998</v>
      </c>
      <c r="I20" s="288">
        <v>14576.500000000004</v>
      </c>
      <c r="J20" s="288">
        <v>14583.5</v>
      </c>
      <c r="K20" s="289">
        <v>15558.9</v>
      </c>
      <c r="L20" s="289">
        <v>15582.699999999999</v>
      </c>
    </row>
    <row r="21" spans="1:12" s="22" customFormat="1">
      <c r="A21" s="290" t="s">
        <v>194</v>
      </c>
      <c r="B21" s="271">
        <v>2325.1</v>
      </c>
      <c r="C21" s="271">
        <v>2495</v>
      </c>
      <c r="D21" s="271">
        <v>2642.7</v>
      </c>
      <c r="E21" s="271">
        <v>2700.5</v>
      </c>
      <c r="F21" s="271">
        <v>2718</v>
      </c>
      <c r="G21" s="271">
        <v>2865</v>
      </c>
      <c r="H21" s="271">
        <v>3040.9</v>
      </c>
      <c r="I21" s="271">
        <v>3221</v>
      </c>
      <c r="J21" s="271">
        <v>3205.9</v>
      </c>
      <c r="K21" s="272">
        <v>3277.5</v>
      </c>
      <c r="L21" s="272">
        <v>3092.6</v>
      </c>
    </row>
    <row r="22" spans="1:12" s="22" customFormat="1">
      <c r="A22" s="290" t="s">
        <v>195</v>
      </c>
      <c r="B22" s="271">
        <v>4926.8</v>
      </c>
      <c r="C22" s="271">
        <v>5528</v>
      </c>
      <c r="D22" s="271">
        <v>5944.7</v>
      </c>
      <c r="E22" s="271">
        <v>6202.2000000000007</v>
      </c>
      <c r="F22" s="271">
        <v>6019.2000000000007</v>
      </c>
      <c r="G22" s="271">
        <v>5840.5</v>
      </c>
      <c r="H22" s="271">
        <v>6624.8</v>
      </c>
      <c r="I22" s="271">
        <v>7440.2</v>
      </c>
      <c r="J22" s="271">
        <v>7341.6</v>
      </c>
      <c r="K22" s="272">
        <v>8377.6</v>
      </c>
      <c r="L22" s="272">
        <v>8655.5</v>
      </c>
    </row>
    <row r="23" spans="1:12" s="22" customFormat="1">
      <c r="A23" s="290" t="s">
        <v>196</v>
      </c>
      <c r="B23" s="271">
        <v>71.099999999999994</v>
      </c>
      <c r="C23" s="271">
        <v>67.8</v>
      </c>
      <c r="D23" s="271">
        <v>66.3</v>
      </c>
      <c r="E23" s="271">
        <v>50.8</v>
      </c>
      <c r="F23" s="271">
        <v>55</v>
      </c>
      <c r="G23" s="271">
        <v>87.2</v>
      </c>
      <c r="H23" s="271">
        <v>80.8</v>
      </c>
      <c r="I23" s="271">
        <v>79.7</v>
      </c>
      <c r="J23" s="271">
        <v>83.699999999999989</v>
      </c>
      <c r="K23" s="272">
        <v>78.099999999999994</v>
      </c>
      <c r="L23" s="272">
        <v>74.3</v>
      </c>
    </row>
    <row r="24" spans="1:12" s="22" customFormat="1">
      <c r="A24" s="290" t="s">
        <v>197</v>
      </c>
      <c r="B24" s="271">
        <v>798.4</v>
      </c>
      <c r="C24" s="271">
        <v>930.8</v>
      </c>
      <c r="D24" s="271">
        <v>983.4</v>
      </c>
      <c r="E24" s="271">
        <v>952.4</v>
      </c>
      <c r="F24" s="271">
        <v>937.8</v>
      </c>
      <c r="G24" s="271">
        <v>1234.0999999999999</v>
      </c>
      <c r="H24" s="271">
        <v>1218.8</v>
      </c>
      <c r="I24" s="271">
        <v>1227.2</v>
      </c>
      <c r="J24" s="271">
        <v>1181.8</v>
      </c>
      <c r="K24" s="272">
        <v>1140.3</v>
      </c>
      <c r="L24" s="272">
        <v>1110.9000000000001</v>
      </c>
    </row>
    <row r="25" spans="1:12" s="22" customFormat="1">
      <c r="A25" s="290" t="s">
        <v>198</v>
      </c>
      <c r="B25" s="271">
        <v>1908.9</v>
      </c>
      <c r="C25" s="271">
        <v>2238.4</v>
      </c>
      <c r="D25" s="271">
        <v>2408.5</v>
      </c>
      <c r="E25" s="271">
        <v>2333.1999999999998</v>
      </c>
      <c r="F25" s="271">
        <v>2380.6</v>
      </c>
      <c r="G25" s="271">
        <v>2289.1</v>
      </c>
      <c r="H25" s="271">
        <v>2222.3000000000002</v>
      </c>
      <c r="I25" s="271">
        <v>2425.1999999999998</v>
      </c>
      <c r="J25" s="271">
        <v>2583.6</v>
      </c>
      <c r="K25" s="272">
        <v>2495.6</v>
      </c>
      <c r="L25" s="272">
        <v>2475.9</v>
      </c>
    </row>
    <row r="26" spans="1:12" s="22" customFormat="1">
      <c r="A26" s="290" t="s">
        <v>199</v>
      </c>
      <c r="B26" s="271">
        <v>211.2</v>
      </c>
      <c r="C26" s="271">
        <v>230.8</v>
      </c>
      <c r="D26" s="271">
        <v>235.7</v>
      </c>
      <c r="E26" s="271">
        <v>229.2</v>
      </c>
      <c r="F26" s="271">
        <v>204.1</v>
      </c>
      <c r="G26" s="271">
        <v>186</v>
      </c>
      <c r="H26" s="271">
        <v>175.8</v>
      </c>
      <c r="I26" s="271">
        <v>183.2</v>
      </c>
      <c r="J26" s="271">
        <v>186.9</v>
      </c>
      <c r="K26" s="272">
        <v>189.8</v>
      </c>
      <c r="L26" s="272">
        <v>173.5</v>
      </c>
    </row>
    <row r="27" spans="1:12" s="22" customFormat="1">
      <c r="A27" s="290" t="s">
        <v>200</v>
      </c>
      <c r="B27" s="271">
        <v>3555.9</v>
      </c>
      <c r="C27" s="271">
        <v>3669.2</v>
      </c>
      <c r="D27" s="271">
        <v>3963.8</v>
      </c>
      <c r="E27" s="271">
        <v>3989.4</v>
      </c>
      <c r="F27" s="271">
        <v>4366.8</v>
      </c>
      <c r="G27" s="271">
        <v>4225.3999999999996</v>
      </c>
      <c r="H27" s="271">
        <v>3947.2</v>
      </c>
      <c r="I27" s="271">
        <v>4385.5000000000009</v>
      </c>
      <c r="J27" s="271">
        <v>4417</v>
      </c>
      <c r="K27" s="272">
        <v>4348.2</v>
      </c>
      <c r="L27" s="272">
        <v>4649.8999999999996</v>
      </c>
    </row>
    <row r="28" spans="1:12" s="22" customFormat="1">
      <c r="A28" s="290" t="s">
        <v>201</v>
      </c>
      <c r="B28" s="271">
        <v>2401.4</v>
      </c>
      <c r="C28" s="271">
        <v>2494.6</v>
      </c>
      <c r="D28" s="271">
        <v>2558.1999999999998</v>
      </c>
      <c r="E28" s="271">
        <v>2886.9</v>
      </c>
      <c r="F28" s="271">
        <v>3183.6</v>
      </c>
      <c r="G28" s="271">
        <v>2995.4</v>
      </c>
      <c r="H28" s="271">
        <v>2826.2</v>
      </c>
      <c r="I28" s="271">
        <v>2971.3</v>
      </c>
      <c r="J28" s="271">
        <v>3045.5</v>
      </c>
      <c r="K28" s="272">
        <v>3156.1</v>
      </c>
      <c r="L28" s="272">
        <v>3280.7</v>
      </c>
    </row>
    <row r="29" spans="1:12" s="22" customFormat="1">
      <c r="A29" s="290" t="s">
        <v>202</v>
      </c>
      <c r="B29" s="271">
        <v>939.3</v>
      </c>
      <c r="C29" s="271">
        <v>978</v>
      </c>
      <c r="D29" s="271">
        <v>1207.7</v>
      </c>
      <c r="E29" s="271">
        <v>898</v>
      </c>
      <c r="F29" s="271">
        <v>961.2</v>
      </c>
      <c r="G29" s="271">
        <v>992.6</v>
      </c>
      <c r="H29" s="271">
        <v>877.7</v>
      </c>
      <c r="I29" s="271">
        <v>1150.4000000000001</v>
      </c>
      <c r="J29" s="271">
        <v>1110</v>
      </c>
      <c r="K29" s="272">
        <v>963.69999999999993</v>
      </c>
      <c r="L29" s="272">
        <v>1154.3</v>
      </c>
    </row>
    <row r="30" spans="1:12" s="22" customFormat="1">
      <c r="A30" s="290" t="s">
        <v>203</v>
      </c>
      <c r="B30" s="271">
        <v>215.2</v>
      </c>
      <c r="C30" s="271">
        <v>196.6</v>
      </c>
      <c r="D30" s="271">
        <v>197.9</v>
      </c>
      <c r="E30" s="271">
        <v>204.5</v>
      </c>
      <c r="F30" s="271">
        <v>222</v>
      </c>
      <c r="G30" s="271">
        <v>237.4</v>
      </c>
      <c r="H30" s="271">
        <v>243.3</v>
      </c>
      <c r="I30" s="271">
        <v>263.8</v>
      </c>
      <c r="J30" s="271">
        <v>261.5</v>
      </c>
      <c r="K30" s="272">
        <v>228.4</v>
      </c>
      <c r="L30" s="272">
        <v>214.9</v>
      </c>
    </row>
    <row r="31" spans="1:12" s="22" customFormat="1">
      <c r="A31" s="290" t="s">
        <v>204</v>
      </c>
      <c r="B31" s="271">
        <v>389.6</v>
      </c>
      <c r="C31" s="271">
        <v>415.1</v>
      </c>
      <c r="D31" s="271">
        <v>442.5</v>
      </c>
      <c r="E31" s="271">
        <v>468.7</v>
      </c>
      <c r="F31" s="271">
        <v>520.20000000000005</v>
      </c>
      <c r="G31" s="271">
        <v>514.9</v>
      </c>
      <c r="H31" s="271">
        <v>503.7</v>
      </c>
      <c r="I31" s="271">
        <v>506.1</v>
      </c>
      <c r="J31" s="271">
        <v>528.6</v>
      </c>
      <c r="K31" s="272">
        <v>557.79999999999995</v>
      </c>
      <c r="L31" s="272">
        <v>554</v>
      </c>
    </row>
    <row r="32" spans="1:12" s="22" customFormat="1" ht="26.45" customHeight="1">
      <c r="A32" s="294" t="s">
        <v>205</v>
      </c>
      <c r="B32" s="292">
        <v>1156.0999999999999</v>
      </c>
      <c r="C32" s="292">
        <v>1231.2</v>
      </c>
      <c r="D32" s="292">
        <v>1236.5999999999999</v>
      </c>
      <c r="E32" s="292">
        <v>1242.3</v>
      </c>
      <c r="F32" s="292">
        <v>1207.0999999999999</v>
      </c>
      <c r="G32" s="292">
        <v>1207.5999999999999</v>
      </c>
      <c r="H32" s="292">
        <v>1199.2</v>
      </c>
      <c r="I32" s="292">
        <v>1191.3</v>
      </c>
      <c r="J32" s="292">
        <v>1209.7</v>
      </c>
      <c r="K32" s="293">
        <v>1210.5</v>
      </c>
      <c r="L32" s="293">
        <v>1211.8</v>
      </c>
    </row>
    <row r="33" spans="1:12" s="22" customFormat="1" ht="21" customHeight="1">
      <c r="A33" s="153" t="s">
        <v>577</v>
      </c>
      <c r="B33" s="157">
        <v>18005.099999999999</v>
      </c>
      <c r="C33" s="157">
        <v>19714.8</v>
      </c>
      <c r="D33" s="157">
        <v>20625.099999999999</v>
      </c>
      <c r="E33" s="157">
        <v>21445.200000000001</v>
      </c>
      <c r="F33" s="157">
        <v>21097.4</v>
      </c>
      <c r="G33" s="157">
        <v>21104.100000000002</v>
      </c>
      <c r="H33" s="157">
        <v>21083.600000000002</v>
      </c>
      <c r="I33" s="157">
        <v>21794.5</v>
      </c>
      <c r="J33" s="157">
        <v>23401.500000000004</v>
      </c>
      <c r="K33" s="158">
        <v>23603</v>
      </c>
      <c r="L33" s="158">
        <v>23631.399999999998</v>
      </c>
    </row>
    <row r="34" spans="1:12" s="22" customFormat="1">
      <c r="A34" s="287" t="s">
        <v>206</v>
      </c>
      <c r="B34" s="288">
        <v>764</v>
      </c>
      <c r="C34" s="288">
        <v>759.7</v>
      </c>
      <c r="D34" s="288">
        <v>799.1</v>
      </c>
      <c r="E34" s="288">
        <v>867.1</v>
      </c>
      <c r="F34" s="288">
        <v>903.6</v>
      </c>
      <c r="G34" s="288">
        <v>916.4</v>
      </c>
      <c r="H34" s="288">
        <v>936.2</v>
      </c>
      <c r="I34" s="288">
        <v>986</v>
      </c>
      <c r="J34" s="288">
        <v>1037.3</v>
      </c>
      <c r="K34" s="289">
        <v>1066.8</v>
      </c>
      <c r="L34" s="289">
        <v>1065.7</v>
      </c>
    </row>
    <row r="35" spans="1:12" s="22" customFormat="1">
      <c r="A35" s="290" t="s">
        <v>207</v>
      </c>
      <c r="B35" s="271">
        <v>1452.5</v>
      </c>
      <c r="C35" s="271">
        <v>1767.1</v>
      </c>
      <c r="D35" s="271">
        <v>1942.3</v>
      </c>
      <c r="E35" s="271">
        <v>1978.4</v>
      </c>
      <c r="F35" s="271">
        <v>1972.1</v>
      </c>
      <c r="G35" s="271">
        <v>1917.1</v>
      </c>
      <c r="H35" s="271">
        <v>1728.1</v>
      </c>
      <c r="I35" s="271">
        <v>1864.9</v>
      </c>
      <c r="J35" s="271">
        <v>2074</v>
      </c>
      <c r="K35" s="272">
        <v>2010</v>
      </c>
      <c r="L35" s="272">
        <v>1626.6000000000001</v>
      </c>
    </row>
    <row r="36" spans="1:12" s="22" customFormat="1">
      <c r="A36" s="290" t="s">
        <v>208</v>
      </c>
      <c r="B36" s="271">
        <v>1428.1</v>
      </c>
      <c r="C36" s="271">
        <v>1658.9</v>
      </c>
      <c r="D36" s="271">
        <v>1760.7</v>
      </c>
      <c r="E36" s="271">
        <v>1952.1</v>
      </c>
      <c r="F36" s="271">
        <v>1984.3</v>
      </c>
      <c r="G36" s="271">
        <v>2004.8</v>
      </c>
      <c r="H36" s="271">
        <v>1749.8</v>
      </c>
      <c r="I36" s="271">
        <v>1760.2</v>
      </c>
      <c r="J36" s="271">
        <v>1767.4</v>
      </c>
      <c r="K36" s="272">
        <v>1835.5</v>
      </c>
      <c r="L36" s="272">
        <v>1745.8</v>
      </c>
    </row>
    <row r="37" spans="1:12" s="22" customFormat="1">
      <c r="A37" s="290" t="s">
        <v>209</v>
      </c>
      <c r="B37" s="271">
        <v>692.2</v>
      </c>
      <c r="C37" s="271">
        <v>719.6</v>
      </c>
      <c r="D37" s="271">
        <v>744.2</v>
      </c>
      <c r="E37" s="271">
        <v>857.4</v>
      </c>
      <c r="F37" s="271">
        <v>975.8</v>
      </c>
      <c r="G37" s="271">
        <v>1036.3</v>
      </c>
      <c r="H37" s="271">
        <v>1086.9000000000001</v>
      </c>
      <c r="I37" s="271">
        <v>1110.7</v>
      </c>
      <c r="J37" s="271">
        <v>1145.3</v>
      </c>
      <c r="K37" s="272">
        <v>1195.4000000000001</v>
      </c>
      <c r="L37" s="272">
        <v>1219.5999999999999</v>
      </c>
    </row>
    <row r="38" spans="1:12" s="22" customFormat="1">
      <c r="A38" s="290" t="s">
        <v>210</v>
      </c>
      <c r="B38" s="271">
        <v>579.5</v>
      </c>
      <c r="C38" s="271">
        <v>558.79999999999995</v>
      </c>
      <c r="D38" s="271">
        <v>541.70000000000005</v>
      </c>
      <c r="E38" s="271">
        <v>545</v>
      </c>
      <c r="F38" s="271">
        <v>564.6</v>
      </c>
      <c r="G38" s="271">
        <v>571.20000000000005</v>
      </c>
      <c r="H38" s="271">
        <v>578.79999999999995</v>
      </c>
      <c r="I38" s="271">
        <v>592.6</v>
      </c>
      <c r="J38" s="271">
        <v>606.6</v>
      </c>
      <c r="K38" s="272">
        <v>623.70000000000005</v>
      </c>
      <c r="L38" s="272">
        <v>645.4</v>
      </c>
    </row>
    <row r="39" spans="1:12" s="22" customFormat="1">
      <c r="A39" s="290" t="s">
        <v>211</v>
      </c>
      <c r="B39" s="271">
        <v>8943.6</v>
      </c>
      <c r="C39" s="271">
        <v>10115.6</v>
      </c>
      <c r="D39" s="271">
        <v>10588.1</v>
      </c>
      <c r="E39" s="271">
        <v>10733.3</v>
      </c>
      <c r="F39" s="271">
        <v>10132.6</v>
      </c>
      <c r="G39" s="271">
        <v>10155</v>
      </c>
      <c r="H39" s="271">
        <v>10470.799999999999</v>
      </c>
      <c r="I39" s="271">
        <v>10928.6</v>
      </c>
      <c r="J39" s="271">
        <v>12095.5</v>
      </c>
      <c r="K39" s="272">
        <v>12144.2</v>
      </c>
      <c r="L39" s="272">
        <v>12534.6</v>
      </c>
    </row>
    <row r="40" spans="1:12" s="22" customFormat="1">
      <c r="A40" s="290" t="s">
        <v>212</v>
      </c>
      <c r="B40" s="271">
        <v>1443.2</v>
      </c>
      <c r="C40" s="271">
        <v>1432.6</v>
      </c>
      <c r="D40" s="271">
        <v>1464.4</v>
      </c>
      <c r="E40" s="271">
        <v>1533.6</v>
      </c>
      <c r="F40" s="271">
        <v>1144.3</v>
      </c>
      <c r="G40" s="271">
        <v>1104.7</v>
      </c>
      <c r="H40" s="271">
        <v>1090.4000000000001</v>
      </c>
      <c r="I40" s="271">
        <v>1090.9000000000001</v>
      </c>
      <c r="J40" s="271">
        <v>1104.9000000000001</v>
      </c>
      <c r="K40" s="272">
        <v>1141.5999999999999</v>
      </c>
      <c r="L40" s="272">
        <v>1179.8</v>
      </c>
    </row>
    <row r="41" spans="1:12" s="22" customFormat="1">
      <c r="A41" s="290" t="s">
        <v>578</v>
      </c>
      <c r="B41" s="271">
        <v>493.2</v>
      </c>
      <c r="C41" s="271">
        <v>511.6</v>
      </c>
      <c r="D41" s="271">
        <v>512</v>
      </c>
      <c r="E41" s="271">
        <v>515.4</v>
      </c>
      <c r="F41" s="271">
        <v>518.9</v>
      </c>
      <c r="G41" s="271">
        <v>516.5</v>
      </c>
      <c r="H41" s="271">
        <v>507.7</v>
      </c>
      <c r="I41" s="271">
        <v>517</v>
      </c>
      <c r="J41" s="271">
        <v>526.4</v>
      </c>
      <c r="K41" s="272">
        <v>538</v>
      </c>
      <c r="L41" s="272">
        <v>532.1</v>
      </c>
    </row>
    <row r="42" spans="1:12" s="22" customFormat="1">
      <c r="A42" s="290" t="s">
        <v>214</v>
      </c>
      <c r="B42" s="271">
        <v>389.6</v>
      </c>
      <c r="C42" s="271">
        <v>415.1</v>
      </c>
      <c r="D42" s="271">
        <v>442.6</v>
      </c>
      <c r="E42" s="271">
        <v>468.7</v>
      </c>
      <c r="F42" s="271">
        <v>520.20000000000005</v>
      </c>
      <c r="G42" s="271">
        <v>514.9</v>
      </c>
      <c r="H42" s="271">
        <v>503.7</v>
      </c>
      <c r="I42" s="271">
        <v>506.1</v>
      </c>
      <c r="J42" s="271">
        <v>528.6</v>
      </c>
      <c r="K42" s="272">
        <v>557.79999999999995</v>
      </c>
      <c r="L42" s="272">
        <v>554</v>
      </c>
    </row>
    <row r="43" spans="1:12" s="22" customFormat="1">
      <c r="A43" s="295" t="s">
        <v>215</v>
      </c>
      <c r="B43" s="271">
        <v>397</v>
      </c>
      <c r="C43" s="271">
        <v>338</v>
      </c>
      <c r="D43" s="271">
        <v>293</v>
      </c>
      <c r="E43" s="271">
        <v>305</v>
      </c>
      <c r="F43" s="271">
        <v>295</v>
      </c>
      <c r="G43" s="271">
        <v>335</v>
      </c>
      <c r="H43" s="271">
        <v>329</v>
      </c>
      <c r="I43" s="271">
        <v>299</v>
      </c>
      <c r="J43" s="271">
        <v>306</v>
      </c>
      <c r="K43" s="272">
        <v>287</v>
      </c>
      <c r="L43" s="272">
        <v>293.60000000000002</v>
      </c>
    </row>
    <row r="44" spans="1:12" s="22" customFormat="1">
      <c r="A44" s="291" t="s">
        <v>579</v>
      </c>
      <c r="B44" s="292">
        <v>1422.2</v>
      </c>
      <c r="C44" s="292">
        <v>1437.8</v>
      </c>
      <c r="D44" s="292">
        <v>1537</v>
      </c>
      <c r="E44" s="292">
        <v>1689.2</v>
      </c>
      <c r="F44" s="292">
        <v>2086</v>
      </c>
      <c r="G44" s="292">
        <v>2032.2</v>
      </c>
      <c r="H44" s="292">
        <v>2102.1999999999998</v>
      </c>
      <c r="I44" s="292">
        <v>2138.5</v>
      </c>
      <c r="J44" s="292">
        <v>2209.5</v>
      </c>
      <c r="K44" s="293">
        <v>2203</v>
      </c>
      <c r="L44" s="293">
        <v>2234.1999999999998</v>
      </c>
    </row>
    <row r="45" spans="1:12" s="22" customFormat="1" ht="19.5" customHeight="1">
      <c r="A45" s="153" t="s">
        <v>580</v>
      </c>
      <c r="B45" s="157">
        <v>22366.1</v>
      </c>
      <c r="C45" s="157">
        <v>21248.9</v>
      </c>
      <c r="D45" s="157">
        <v>21329.4</v>
      </c>
      <c r="E45" s="157">
        <v>22619.400000000005</v>
      </c>
      <c r="F45" s="157">
        <v>22896.399999999994</v>
      </c>
      <c r="G45" s="157">
        <v>24537.899999999998</v>
      </c>
      <c r="H45" s="157">
        <v>27327.999999999989</v>
      </c>
      <c r="I45" s="157">
        <v>28846.300000000003</v>
      </c>
      <c r="J45" s="157">
        <v>28742.999999999989</v>
      </c>
      <c r="K45" s="158">
        <v>28065.700000000004</v>
      </c>
      <c r="L45" s="158">
        <v>29288.000000000004</v>
      </c>
    </row>
    <row r="46" spans="1:12" s="26" customFormat="1" ht="21.75" customHeight="1">
      <c r="A46" s="153" t="s">
        <v>218</v>
      </c>
      <c r="B46" s="157">
        <v>4758.3</v>
      </c>
      <c r="C46" s="157">
        <v>4699.8999999999996</v>
      </c>
      <c r="D46" s="157">
        <v>4884.5</v>
      </c>
      <c r="E46" s="157">
        <v>5021.5</v>
      </c>
      <c r="F46" s="157">
        <v>5151</v>
      </c>
      <c r="G46" s="157">
        <v>5167.3</v>
      </c>
      <c r="H46" s="157">
        <v>5137.5</v>
      </c>
      <c r="I46" s="157">
        <v>5189.2</v>
      </c>
      <c r="J46" s="157">
        <v>5351.5</v>
      </c>
      <c r="K46" s="158">
        <v>5460.7000000000007</v>
      </c>
      <c r="L46" s="158">
        <v>5592.5</v>
      </c>
    </row>
    <row r="47" spans="1:12" s="26" customFormat="1" ht="18.75" customHeight="1">
      <c r="A47" s="153" t="s">
        <v>219</v>
      </c>
      <c r="B47" s="157">
        <v>6081.1</v>
      </c>
      <c r="C47" s="157">
        <v>5934.3</v>
      </c>
      <c r="D47" s="157">
        <v>6033.7</v>
      </c>
      <c r="E47" s="157">
        <v>5877.8</v>
      </c>
      <c r="F47" s="157">
        <v>5943.7</v>
      </c>
      <c r="G47" s="157">
        <v>5495.2</v>
      </c>
      <c r="H47" s="157">
        <v>5839.6</v>
      </c>
      <c r="I47" s="157">
        <v>5901.7</v>
      </c>
      <c r="J47" s="157">
        <v>5795.8</v>
      </c>
      <c r="K47" s="158">
        <v>5729.1</v>
      </c>
      <c r="L47" s="158">
        <v>5899.2</v>
      </c>
    </row>
    <row r="48" spans="1:12" s="26" customFormat="1" ht="18.75" customHeight="1">
      <c r="A48" s="153" t="s">
        <v>220</v>
      </c>
      <c r="B48" s="157">
        <v>255.7</v>
      </c>
      <c r="C48" s="157">
        <v>264.10000000000002</v>
      </c>
      <c r="D48" s="157">
        <v>285.10000000000002</v>
      </c>
      <c r="E48" s="157">
        <v>314.2</v>
      </c>
      <c r="F48" s="157">
        <v>328</v>
      </c>
      <c r="G48" s="157">
        <v>347</v>
      </c>
      <c r="H48" s="157">
        <v>383.3</v>
      </c>
      <c r="I48" s="157">
        <v>406.6</v>
      </c>
      <c r="J48" s="157">
        <v>432</v>
      </c>
      <c r="K48" s="158">
        <v>450.5</v>
      </c>
      <c r="L48" s="158">
        <v>471.1</v>
      </c>
    </row>
    <row r="49" spans="1:12" s="22" customFormat="1" ht="22.5" customHeight="1" thickBot="1">
      <c r="A49" s="154" t="s">
        <v>581</v>
      </c>
      <c r="B49" s="935">
        <v>23433.200000000001</v>
      </c>
      <c r="C49" s="935">
        <v>22219.200000000001</v>
      </c>
      <c r="D49" s="935">
        <v>22193.5</v>
      </c>
      <c r="E49" s="935">
        <v>23161.500000000004</v>
      </c>
      <c r="F49" s="935">
        <v>23361.099999999995</v>
      </c>
      <c r="G49" s="935">
        <v>24518.799999999999</v>
      </c>
      <c r="H49" s="935">
        <v>27646.799999999992</v>
      </c>
      <c r="I49" s="935">
        <v>29152.200000000004</v>
      </c>
      <c r="J49" s="935">
        <v>28755.299999999988</v>
      </c>
      <c r="K49" s="936">
        <v>27883.600000000006</v>
      </c>
      <c r="L49" s="936">
        <v>29123.600000000006</v>
      </c>
    </row>
    <row r="50" spans="1:12" s="22" customFormat="1" ht="21" customHeight="1">
      <c r="A50" s="275" t="s">
        <v>176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</row>
    <row r="51" spans="1:12" s="22" customFormat="1">
      <c r="A51" s="21" t="s">
        <v>177</v>
      </c>
      <c r="G51" s="278"/>
      <c r="H51" s="278"/>
      <c r="I51" s="278"/>
    </row>
    <row r="52" spans="1:12" s="22" customFormat="1" ht="15.6" customHeight="1">
      <c r="A52" s="1123" t="s">
        <v>300</v>
      </c>
      <c r="B52" s="1123"/>
      <c r="C52" s="1123"/>
      <c r="D52" s="1123"/>
      <c r="E52" s="1123"/>
      <c r="G52" s="278"/>
      <c r="H52" s="278"/>
      <c r="I52" s="278"/>
    </row>
    <row r="53" spans="1:12" s="22" customFormat="1" ht="15.6" customHeight="1">
      <c r="A53" s="27" t="s">
        <v>301</v>
      </c>
      <c r="G53" s="278"/>
      <c r="H53" s="278"/>
      <c r="I53" s="278"/>
    </row>
    <row r="54" spans="1:12" s="22" customFormat="1" ht="15.6" customHeight="1">
      <c r="A54" s="1123" t="s">
        <v>302</v>
      </c>
      <c r="B54" s="1123"/>
      <c r="C54" s="1123"/>
      <c r="D54" s="1123"/>
      <c r="G54" s="278"/>
      <c r="H54" s="278"/>
      <c r="I54" s="278"/>
    </row>
    <row r="55" spans="1:12">
      <c r="A55" s="18" t="s">
        <v>582</v>
      </c>
      <c r="B55" s="18"/>
      <c r="C55" s="18"/>
      <c r="D55" s="18"/>
      <c r="E55" s="18"/>
      <c r="F55" s="18"/>
      <c r="G55" s="18"/>
      <c r="H55" s="18"/>
    </row>
    <row r="56" spans="1:12">
      <c r="A56" s="837" t="s">
        <v>583</v>
      </c>
      <c r="B56" s="837"/>
      <c r="C56" s="837"/>
      <c r="D56" s="837"/>
      <c r="E56" s="837"/>
      <c r="F56" s="837"/>
      <c r="G56" s="837"/>
      <c r="H56" s="837"/>
    </row>
  </sheetData>
  <mergeCells count="6">
    <mergeCell ref="A54:D54"/>
    <mergeCell ref="A1:L1"/>
    <mergeCell ref="A3:L3"/>
    <mergeCell ref="A4:L4"/>
    <mergeCell ref="A5:L5"/>
    <mergeCell ref="A52:E52"/>
  </mergeCells>
  <printOptions horizontalCentered="1"/>
  <pageMargins left="0.78740157480314965" right="0.46" top="0.59055118110236227" bottom="0.98425196850393704" header="0" footer="0"/>
  <pageSetup paperSize="9" scale="54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V54"/>
  <sheetViews>
    <sheetView view="pageBreakPreview" topLeftCell="A25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53.140625" style="21" customWidth="1"/>
    <col min="2" max="11" width="14.85546875" style="21" customWidth="1"/>
    <col min="12" max="16384" width="11.42578125" style="21"/>
  </cols>
  <sheetData>
    <row r="1" spans="1:100" ht="18" customHeight="1">
      <c r="A1" s="1122" t="s">
        <v>690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</row>
    <row r="3" spans="1:100" ht="15" customHeight="1">
      <c r="A3" s="1124" t="s">
        <v>778</v>
      </c>
      <c r="B3" s="1124"/>
      <c r="C3" s="1124"/>
      <c r="D3" s="1124"/>
      <c r="E3" s="1124"/>
      <c r="F3" s="1124"/>
      <c r="G3" s="1124"/>
      <c r="H3" s="1124"/>
      <c r="I3" s="1124"/>
      <c r="J3" s="1124"/>
      <c r="K3" s="1124"/>
      <c r="L3" s="28"/>
    </row>
    <row r="4" spans="1:100" ht="15">
      <c r="A4" s="1110" t="s">
        <v>576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29"/>
      <c r="M4" s="29"/>
      <c r="N4" s="29"/>
    </row>
    <row r="5" spans="1:100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29"/>
      <c r="M5" s="29"/>
      <c r="N5" s="29"/>
    </row>
    <row r="6" spans="1:100" ht="13.5" thickBot="1">
      <c r="A6" s="102"/>
      <c r="B6" s="104"/>
      <c r="C6" s="104"/>
      <c r="D6" s="104"/>
      <c r="E6" s="104"/>
      <c r="F6" s="104"/>
      <c r="G6" s="104"/>
      <c r="H6" s="104"/>
      <c r="I6" s="104"/>
      <c r="J6" s="104"/>
      <c r="K6" s="29"/>
      <c r="L6" s="29"/>
      <c r="M6" s="29"/>
      <c r="N6" s="29"/>
    </row>
    <row r="7" spans="1:100" s="22" customFormat="1" ht="45.75" customHeight="1" thickBot="1">
      <c r="A7" s="284"/>
      <c r="B7" s="285">
        <v>2010</v>
      </c>
      <c r="C7" s="285">
        <v>2011</v>
      </c>
      <c r="D7" s="285">
        <v>2012</v>
      </c>
      <c r="E7" s="285">
        <v>2013</v>
      </c>
      <c r="F7" s="285">
        <v>2014</v>
      </c>
      <c r="G7" s="285">
        <v>2015</v>
      </c>
      <c r="H7" s="285">
        <v>2016</v>
      </c>
      <c r="I7" s="296">
        <v>2017</v>
      </c>
      <c r="J7" s="296">
        <v>2018</v>
      </c>
      <c r="K7" s="296" t="s">
        <v>798</v>
      </c>
      <c r="L7" s="30"/>
      <c r="M7" s="30"/>
      <c r="N7" s="30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</row>
    <row r="8" spans="1:100" s="22" customFormat="1" ht="27" customHeight="1">
      <c r="A8" s="159" t="s">
        <v>221</v>
      </c>
      <c r="B8" s="155">
        <v>38230.199999999997</v>
      </c>
      <c r="C8" s="155">
        <v>39109</v>
      </c>
      <c r="D8" s="155">
        <v>37504.899999999994</v>
      </c>
      <c r="E8" s="155">
        <v>38222.699999999997</v>
      </c>
      <c r="F8" s="155">
        <v>41408.6</v>
      </c>
      <c r="G8" s="155">
        <v>39970.899999999994</v>
      </c>
      <c r="H8" s="155">
        <v>43162.1</v>
      </c>
      <c r="I8" s="156">
        <v>41816.599999999991</v>
      </c>
      <c r="J8" s="156">
        <v>44851.8</v>
      </c>
      <c r="K8" s="156">
        <v>45272.2</v>
      </c>
      <c r="L8" s="29"/>
      <c r="M8" s="29"/>
      <c r="N8" s="29"/>
    </row>
    <row r="9" spans="1:100" s="22" customFormat="1" ht="21" customHeight="1">
      <c r="A9" s="160" t="s">
        <v>222</v>
      </c>
      <c r="B9" s="157">
        <v>23535.5</v>
      </c>
      <c r="C9" s="157">
        <v>24269.600000000002</v>
      </c>
      <c r="D9" s="157">
        <v>22902.1</v>
      </c>
      <c r="E9" s="157">
        <v>23433.200000000001</v>
      </c>
      <c r="F9" s="157">
        <v>26123.1</v>
      </c>
      <c r="G9" s="157">
        <v>23758.799999999996</v>
      </c>
      <c r="H9" s="157">
        <v>26460.199999999997</v>
      </c>
      <c r="I9" s="158">
        <v>24873.399999999998</v>
      </c>
      <c r="J9" s="158">
        <v>27338.2</v>
      </c>
      <c r="K9" s="158">
        <v>27359.3</v>
      </c>
      <c r="L9" s="29"/>
      <c r="M9" s="29"/>
      <c r="N9" s="29"/>
    </row>
    <row r="10" spans="1:100" s="22" customFormat="1">
      <c r="A10" s="287" t="s">
        <v>186</v>
      </c>
      <c r="B10" s="288">
        <v>3481.4</v>
      </c>
      <c r="C10" s="288">
        <v>3844.8</v>
      </c>
      <c r="D10" s="288">
        <v>3044.6</v>
      </c>
      <c r="E10" s="288">
        <v>4382.8</v>
      </c>
      <c r="F10" s="288">
        <v>3606.4</v>
      </c>
      <c r="G10" s="288">
        <v>3567.9</v>
      </c>
      <c r="H10" s="288">
        <v>4237.1000000000004</v>
      </c>
      <c r="I10" s="289">
        <v>3048</v>
      </c>
      <c r="J10" s="289">
        <v>4408.5</v>
      </c>
      <c r="K10" s="289">
        <v>3565.4</v>
      </c>
      <c r="L10" s="29"/>
      <c r="M10" s="29"/>
      <c r="N10" s="29"/>
    </row>
    <row r="11" spans="1:100" s="22" customFormat="1" ht="15.6" customHeight="1">
      <c r="A11" s="290" t="s">
        <v>607</v>
      </c>
      <c r="B11" s="271">
        <v>1095.4000000000001</v>
      </c>
      <c r="C11" s="271">
        <v>1346.7</v>
      </c>
      <c r="D11" s="271">
        <v>1007.2</v>
      </c>
      <c r="E11" s="271">
        <v>1205</v>
      </c>
      <c r="F11" s="271">
        <v>1323.7</v>
      </c>
      <c r="G11" s="271">
        <v>1211.7</v>
      </c>
      <c r="H11" s="271">
        <v>1290</v>
      </c>
      <c r="I11" s="272">
        <v>1306.5999999999999</v>
      </c>
      <c r="J11" s="272">
        <v>1451.4</v>
      </c>
      <c r="K11" s="272">
        <v>1213.5999999999999</v>
      </c>
    </row>
    <row r="12" spans="1:100" s="22" customFormat="1">
      <c r="A12" s="290" t="s">
        <v>187</v>
      </c>
      <c r="B12" s="271">
        <v>1347.9</v>
      </c>
      <c r="C12" s="271">
        <v>1406.7</v>
      </c>
      <c r="D12" s="271">
        <v>1286.4000000000001</v>
      </c>
      <c r="E12" s="271">
        <v>1510.2</v>
      </c>
      <c r="F12" s="271">
        <v>1480.6</v>
      </c>
      <c r="G12" s="271">
        <v>1365.7</v>
      </c>
      <c r="H12" s="271">
        <v>1485.6</v>
      </c>
      <c r="I12" s="272">
        <v>1223.8</v>
      </c>
      <c r="J12" s="272">
        <v>1552.2</v>
      </c>
      <c r="K12" s="272">
        <v>1379.4</v>
      </c>
    </row>
    <row r="13" spans="1:100" s="22" customFormat="1" ht="15.6" customHeight="1">
      <c r="A13" s="290" t="s">
        <v>606</v>
      </c>
      <c r="B13" s="271">
        <v>6248.7</v>
      </c>
      <c r="C13" s="271">
        <v>6426.8</v>
      </c>
      <c r="D13" s="271">
        <v>6560.5</v>
      </c>
      <c r="E13" s="271">
        <v>6582.8</v>
      </c>
      <c r="F13" s="271">
        <v>6972</v>
      </c>
      <c r="G13" s="271">
        <v>7104.5</v>
      </c>
      <c r="H13" s="271">
        <v>7490.4</v>
      </c>
      <c r="I13" s="272">
        <v>7573.6</v>
      </c>
      <c r="J13" s="272">
        <v>7496.2</v>
      </c>
      <c r="K13" s="272">
        <v>7854.8</v>
      </c>
    </row>
    <row r="14" spans="1:100" s="22" customFormat="1">
      <c r="A14" s="290" t="s">
        <v>188</v>
      </c>
      <c r="B14" s="271">
        <v>377.2</v>
      </c>
      <c r="C14" s="271">
        <v>404.1</v>
      </c>
      <c r="D14" s="271">
        <v>383.3</v>
      </c>
      <c r="E14" s="271">
        <v>383.7</v>
      </c>
      <c r="F14" s="271">
        <v>459.7</v>
      </c>
      <c r="G14" s="271">
        <v>428.5</v>
      </c>
      <c r="H14" s="271">
        <v>410.8</v>
      </c>
      <c r="I14" s="272">
        <v>405.6</v>
      </c>
      <c r="J14" s="272">
        <v>370.8</v>
      </c>
      <c r="K14" s="272">
        <v>412.2</v>
      </c>
    </row>
    <row r="15" spans="1:100" s="22" customFormat="1" ht="15.6" customHeight="1">
      <c r="A15" s="290" t="s">
        <v>605</v>
      </c>
      <c r="B15" s="271">
        <v>5746.5</v>
      </c>
      <c r="C15" s="271">
        <v>5723.6</v>
      </c>
      <c r="D15" s="271">
        <v>4972.5999999999995</v>
      </c>
      <c r="E15" s="271">
        <v>5980.5</v>
      </c>
      <c r="F15" s="271">
        <v>5960.6</v>
      </c>
      <c r="G15" s="271">
        <v>6398.7</v>
      </c>
      <c r="H15" s="271">
        <v>6338.6</v>
      </c>
      <c r="I15" s="272">
        <v>6615.7</v>
      </c>
      <c r="J15" s="272">
        <v>7187.3</v>
      </c>
      <c r="K15" s="272">
        <v>6834.5</v>
      </c>
    </row>
    <row r="16" spans="1:100" s="22" customFormat="1">
      <c r="A16" s="290" t="s">
        <v>189</v>
      </c>
      <c r="B16" s="271">
        <v>1262.3</v>
      </c>
      <c r="C16" s="271">
        <v>1171.2</v>
      </c>
      <c r="D16" s="271">
        <v>1123.7</v>
      </c>
      <c r="E16" s="271">
        <v>1569.9</v>
      </c>
      <c r="F16" s="271">
        <v>1364.3000000000002</v>
      </c>
      <c r="G16" s="271">
        <v>1387.6</v>
      </c>
      <c r="H16" s="271">
        <v>1381.8</v>
      </c>
      <c r="I16" s="272">
        <v>1196.5999999999999</v>
      </c>
      <c r="J16" s="272">
        <v>1586</v>
      </c>
      <c r="K16" s="272">
        <v>1239</v>
      </c>
    </row>
    <row r="17" spans="1:11" s="22" customFormat="1">
      <c r="A17" s="290" t="s">
        <v>190</v>
      </c>
      <c r="B17" s="271">
        <v>3724.3</v>
      </c>
      <c r="C17" s="271">
        <v>3689</v>
      </c>
      <c r="D17" s="271">
        <v>4274.8999999999996</v>
      </c>
      <c r="E17" s="271">
        <v>1623.8</v>
      </c>
      <c r="F17" s="271">
        <v>4725</v>
      </c>
      <c r="G17" s="271">
        <v>2125.6</v>
      </c>
      <c r="H17" s="271">
        <v>3605.3</v>
      </c>
      <c r="I17" s="272">
        <v>3305.9</v>
      </c>
      <c r="J17" s="272">
        <v>3056.9</v>
      </c>
      <c r="K17" s="272">
        <v>4619.6000000000004</v>
      </c>
    </row>
    <row r="18" spans="1:11" s="22" customFormat="1">
      <c r="A18" s="291" t="s">
        <v>191</v>
      </c>
      <c r="B18" s="292">
        <v>251.8</v>
      </c>
      <c r="C18" s="292">
        <v>256.7</v>
      </c>
      <c r="D18" s="292">
        <v>248.9</v>
      </c>
      <c r="E18" s="292">
        <v>194.5</v>
      </c>
      <c r="F18" s="292">
        <v>230.8</v>
      </c>
      <c r="G18" s="292">
        <v>168.6</v>
      </c>
      <c r="H18" s="292">
        <v>220.6</v>
      </c>
      <c r="I18" s="293">
        <v>197.6</v>
      </c>
      <c r="J18" s="293">
        <v>228.9</v>
      </c>
      <c r="K18" s="293">
        <v>240.8</v>
      </c>
    </row>
    <row r="19" spans="1:11" s="22" customFormat="1" ht="21" customHeight="1">
      <c r="A19" s="160" t="s">
        <v>223</v>
      </c>
      <c r="B19" s="157">
        <v>13339.7</v>
      </c>
      <c r="C19" s="157">
        <v>13477</v>
      </c>
      <c r="D19" s="157">
        <v>13229.699999999999</v>
      </c>
      <c r="E19" s="157">
        <v>13422.8</v>
      </c>
      <c r="F19" s="157">
        <v>13909.9</v>
      </c>
      <c r="G19" s="157">
        <v>14795.100000000002</v>
      </c>
      <c r="H19" s="157">
        <v>15288.900000000001</v>
      </c>
      <c r="I19" s="158">
        <v>15534.699999999997</v>
      </c>
      <c r="J19" s="158">
        <v>16092.599999999999</v>
      </c>
      <c r="K19" s="158">
        <v>16486.699999999997</v>
      </c>
    </row>
    <row r="20" spans="1:11" s="22" customFormat="1">
      <c r="A20" s="287" t="s">
        <v>193</v>
      </c>
      <c r="B20" s="288">
        <v>9957.1</v>
      </c>
      <c r="C20" s="288">
        <v>10122</v>
      </c>
      <c r="D20" s="288">
        <v>9979.2999999999993</v>
      </c>
      <c r="E20" s="288">
        <v>10053.699999999999</v>
      </c>
      <c r="F20" s="288">
        <v>10419</v>
      </c>
      <c r="G20" s="288">
        <v>11213.300000000001</v>
      </c>
      <c r="H20" s="288">
        <v>11621.6</v>
      </c>
      <c r="I20" s="289">
        <v>11792.499999999998</v>
      </c>
      <c r="J20" s="289">
        <v>12308.299999999997</v>
      </c>
      <c r="K20" s="289">
        <v>12715.499999999998</v>
      </c>
    </row>
    <row r="21" spans="1:11" s="22" customFormat="1">
      <c r="A21" s="290" t="s">
        <v>194</v>
      </c>
      <c r="B21" s="271">
        <v>2779.5</v>
      </c>
      <c r="C21" s="271">
        <v>2743</v>
      </c>
      <c r="D21" s="271">
        <v>2682.7</v>
      </c>
      <c r="E21" s="271">
        <v>2775.7</v>
      </c>
      <c r="F21" s="271">
        <v>2836.6</v>
      </c>
      <c r="G21" s="271">
        <v>3098.5</v>
      </c>
      <c r="H21" s="271">
        <v>3121.2</v>
      </c>
      <c r="I21" s="272">
        <v>3216.5</v>
      </c>
      <c r="J21" s="272">
        <v>3318</v>
      </c>
      <c r="K21" s="272">
        <v>3474.5</v>
      </c>
    </row>
    <row r="22" spans="1:11" s="22" customFormat="1">
      <c r="A22" s="290" t="s">
        <v>195</v>
      </c>
      <c r="B22" s="271">
        <v>4641.1000000000004</v>
      </c>
      <c r="C22" s="271">
        <v>4796.2</v>
      </c>
      <c r="D22" s="271">
        <v>4688.8999999999996</v>
      </c>
      <c r="E22" s="271">
        <v>4707.8999999999996</v>
      </c>
      <c r="F22" s="271">
        <v>4972.3999999999996</v>
      </c>
      <c r="G22" s="271">
        <v>5389.1</v>
      </c>
      <c r="H22" s="271">
        <v>5711.6</v>
      </c>
      <c r="I22" s="272">
        <v>5793.9</v>
      </c>
      <c r="J22" s="272">
        <v>6127.3</v>
      </c>
      <c r="K22" s="272">
        <v>6242.3</v>
      </c>
    </row>
    <row r="23" spans="1:11" s="22" customFormat="1">
      <c r="A23" s="290" t="s">
        <v>196</v>
      </c>
      <c r="B23" s="271">
        <v>55.7</v>
      </c>
      <c r="C23" s="271">
        <v>59.3</v>
      </c>
      <c r="D23" s="271">
        <v>59.4</v>
      </c>
      <c r="E23" s="271">
        <v>45.2</v>
      </c>
      <c r="F23" s="271">
        <v>50.7</v>
      </c>
      <c r="G23" s="271">
        <v>76.7</v>
      </c>
      <c r="H23" s="271">
        <v>68.7</v>
      </c>
      <c r="I23" s="272">
        <v>64</v>
      </c>
      <c r="J23" s="272">
        <v>61.800000000000004</v>
      </c>
      <c r="K23" s="272">
        <v>59.5</v>
      </c>
    </row>
    <row r="24" spans="1:11" s="22" customFormat="1">
      <c r="A24" s="290" t="s">
        <v>197</v>
      </c>
      <c r="B24" s="271">
        <v>738.2</v>
      </c>
      <c r="C24" s="271">
        <v>763.6</v>
      </c>
      <c r="D24" s="271">
        <v>784.7</v>
      </c>
      <c r="E24" s="271">
        <v>798.1</v>
      </c>
      <c r="F24" s="271">
        <v>746.9</v>
      </c>
      <c r="G24" s="271">
        <v>838.6</v>
      </c>
      <c r="H24" s="271">
        <v>846</v>
      </c>
      <c r="I24" s="272">
        <v>836.5</v>
      </c>
      <c r="J24" s="272">
        <v>814.1</v>
      </c>
      <c r="K24" s="272">
        <v>892.4</v>
      </c>
    </row>
    <row r="25" spans="1:11" s="22" customFormat="1">
      <c r="A25" s="290" t="s">
        <v>198</v>
      </c>
      <c r="B25" s="271">
        <v>1456.9</v>
      </c>
      <c r="C25" s="271">
        <v>1471.4</v>
      </c>
      <c r="D25" s="271">
        <v>1467.7</v>
      </c>
      <c r="E25" s="271">
        <v>1452.3</v>
      </c>
      <c r="F25" s="271">
        <v>1544.6</v>
      </c>
      <c r="G25" s="271">
        <v>1543.3</v>
      </c>
      <c r="H25" s="271">
        <v>1622.9</v>
      </c>
      <c r="I25" s="272">
        <v>1640.8</v>
      </c>
      <c r="J25" s="272">
        <v>1752.3</v>
      </c>
      <c r="K25" s="272">
        <v>1827.5</v>
      </c>
    </row>
    <row r="26" spans="1:11" s="22" customFormat="1">
      <c r="A26" s="290" t="s">
        <v>199</v>
      </c>
      <c r="B26" s="271">
        <v>285.7</v>
      </c>
      <c r="C26" s="271">
        <v>288.5</v>
      </c>
      <c r="D26" s="271">
        <v>295.89999999999998</v>
      </c>
      <c r="E26" s="271">
        <v>274.5</v>
      </c>
      <c r="F26" s="271">
        <v>267.8</v>
      </c>
      <c r="G26" s="271">
        <v>267.10000000000002</v>
      </c>
      <c r="H26" s="271">
        <v>251.2</v>
      </c>
      <c r="I26" s="272">
        <v>240.79999999999998</v>
      </c>
      <c r="J26" s="272">
        <v>234.8</v>
      </c>
      <c r="K26" s="272">
        <v>219.3</v>
      </c>
    </row>
    <row r="27" spans="1:11" s="22" customFormat="1">
      <c r="A27" s="290" t="s">
        <v>200</v>
      </c>
      <c r="B27" s="271">
        <v>3382.6</v>
      </c>
      <c r="C27" s="271">
        <v>3354.9999999999995</v>
      </c>
      <c r="D27" s="271">
        <v>3250.3999999999996</v>
      </c>
      <c r="E27" s="271">
        <v>3369.1</v>
      </c>
      <c r="F27" s="271">
        <v>3490.9</v>
      </c>
      <c r="G27" s="271">
        <v>3581.8</v>
      </c>
      <c r="H27" s="271">
        <v>3667.3</v>
      </c>
      <c r="I27" s="272">
        <v>3742.2</v>
      </c>
      <c r="J27" s="272">
        <v>3784.3</v>
      </c>
      <c r="K27" s="272">
        <v>3771.2</v>
      </c>
    </row>
    <row r="28" spans="1:11" s="22" customFormat="1">
      <c r="A28" s="290" t="s">
        <v>201</v>
      </c>
      <c r="B28" s="271">
        <v>2244.1</v>
      </c>
      <c r="C28" s="271">
        <v>2235.6999999999998</v>
      </c>
      <c r="D28" s="271">
        <v>2282.6</v>
      </c>
      <c r="E28" s="271">
        <v>2343.1999999999998</v>
      </c>
      <c r="F28" s="271">
        <v>2408.9</v>
      </c>
      <c r="G28" s="271">
        <v>2467.5</v>
      </c>
      <c r="H28" s="271">
        <v>2503.3000000000002</v>
      </c>
      <c r="I28" s="272">
        <v>2543.7000000000003</v>
      </c>
      <c r="J28" s="272">
        <v>2578.3000000000002</v>
      </c>
      <c r="K28" s="272">
        <v>2603.6999999999998</v>
      </c>
    </row>
    <row r="29" spans="1:11" s="22" customFormat="1">
      <c r="A29" s="290" t="s">
        <v>202</v>
      </c>
      <c r="B29" s="271">
        <v>918.5</v>
      </c>
      <c r="C29" s="271">
        <v>898.2</v>
      </c>
      <c r="D29" s="271">
        <v>767.6</v>
      </c>
      <c r="E29" s="271">
        <v>818.3</v>
      </c>
      <c r="F29" s="271">
        <v>869.4</v>
      </c>
      <c r="G29" s="271">
        <v>888.9</v>
      </c>
      <c r="H29" s="271">
        <v>892.7</v>
      </c>
      <c r="I29" s="272">
        <v>930.3</v>
      </c>
      <c r="J29" s="272">
        <v>912.4</v>
      </c>
      <c r="K29" s="272">
        <v>897</v>
      </c>
    </row>
    <row r="30" spans="1:11" s="22" customFormat="1">
      <c r="A30" s="290" t="s">
        <v>203</v>
      </c>
      <c r="B30" s="271">
        <v>220</v>
      </c>
      <c r="C30" s="271">
        <v>221.1</v>
      </c>
      <c r="D30" s="271">
        <v>200.2</v>
      </c>
      <c r="E30" s="271">
        <v>207.6</v>
      </c>
      <c r="F30" s="271">
        <v>212.6</v>
      </c>
      <c r="G30" s="271">
        <v>225.4</v>
      </c>
      <c r="H30" s="271">
        <v>271.29999999999995</v>
      </c>
      <c r="I30" s="272">
        <v>268.2</v>
      </c>
      <c r="J30" s="272">
        <v>293.60000000000002</v>
      </c>
      <c r="K30" s="272">
        <v>270.5</v>
      </c>
    </row>
    <row r="31" spans="1:11" s="22" customFormat="1">
      <c r="A31" s="290" t="s">
        <v>224</v>
      </c>
      <c r="B31" s="271">
        <v>321.60000000000002</v>
      </c>
      <c r="C31" s="271">
        <v>327.7</v>
      </c>
      <c r="D31" s="271">
        <v>340.4</v>
      </c>
      <c r="E31" s="271">
        <v>352</v>
      </c>
      <c r="F31" s="271">
        <v>384</v>
      </c>
      <c r="G31" s="271">
        <v>402.1</v>
      </c>
      <c r="H31" s="271">
        <v>399.1</v>
      </c>
      <c r="I31" s="272">
        <v>394.7</v>
      </c>
      <c r="J31" s="272">
        <v>400.1</v>
      </c>
      <c r="K31" s="272">
        <v>409.7</v>
      </c>
    </row>
    <row r="32" spans="1:11" s="22" customFormat="1" ht="13.9" customHeight="1">
      <c r="A32" s="294" t="s">
        <v>205</v>
      </c>
      <c r="B32" s="292">
        <v>1033.4000000000001</v>
      </c>
      <c r="C32" s="292">
        <v>1034.7</v>
      </c>
      <c r="D32" s="292">
        <v>1032.7</v>
      </c>
      <c r="E32" s="292">
        <v>1014.7</v>
      </c>
      <c r="F32" s="292">
        <v>991.6</v>
      </c>
      <c r="G32" s="292">
        <v>1014.9</v>
      </c>
      <c r="H32" s="292">
        <v>1013.9</v>
      </c>
      <c r="I32" s="293">
        <v>1013.8</v>
      </c>
      <c r="J32" s="293">
        <v>1020.9</v>
      </c>
      <c r="K32" s="293">
        <v>1016.5</v>
      </c>
    </row>
    <row r="33" spans="1:12" s="22" customFormat="1" ht="21" customHeight="1">
      <c r="A33" s="160" t="s">
        <v>577</v>
      </c>
      <c r="B33" s="157">
        <v>13642</v>
      </c>
      <c r="C33" s="157">
        <v>13835.8</v>
      </c>
      <c r="D33" s="157">
        <v>13669.300000000001</v>
      </c>
      <c r="E33" s="157">
        <v>14227.699999999999</v>
      </c>
      <c r="F33" s="157">
        <v>14550.599999999999</v>
      </c>
      <c r="G33" s="157">
        <v>14933.8</v>
      </c>
      <c r="H33" s="157">
        <v>15620.2</v>
      </c>
      <c r="I33" s="158">
        <v>15898.5</v>
      </c>
      <c r="J33" s="158">
        <v>16891.099999999999</v>
      </c>
      <c r="K33" s="158">
        <v>16588.8</v>
      </c>
    </row>
    <row r="34" spans="1:12" s="22" customFormat="1">
      <c r="A34" s="287" t="s">
        <v>206</v>
      </c>
      <c r="B34" s="288">
        <v>712.3</v>
      </c>
      <c r="C34" s="288">
        <v>614.1</v>
      </c>
      <c r="D34" s="288">
        <v>671.3</v>
      </c>
      <c r="E34" s="288">
        <v>694.9</v>
      </c>
      <c r="F34" s="288">
        <v>748.4</v>
      </c>
      <c r="G34" s="288">
        <v>760.2</v>
      </c>
      <c r="H34" s="288">
        <v>780.2</v>
      </c>
      <c r="I34" s="289">
        <v>800.3</v>
      </c>
      <c r="J34" s="289">
        <v>756.8</v>
      </c>
      <c r="K34" s="289">
        <v>748.2</v>
      </c>
    </row>
    <row r="35" spans="1:12" s="22" customFormat="1">
      <c r="A35" s="290" t="s">
        <v>207</v>
      </c>
      <c r="B35" s="271">
        <v>998.6</v>
      </c>
      <c r="C35" s="271">
        <v>1007.2</v>
      </c>
      <c r="D35" s="271">
        <v>1014.1</v>
      </c>
      <c r="E35" s="271">
        <v>1037.3</v>
      </c>
      <c r="F35" s="271">
        <v>1041.5</v>
      </c>
      <c r="G35" s="271">
        <v>1053.4000000000001</v>
      </c>
      <c r="H35" s="271">
        <v>1074.2</v>
      </c>
      <c r="I35" s="272">
        <v>1060.0999999999999</v>
      </c>
      <c r="J35" s="272">
        <v>1046.0999999999999</v>
      </c>
      <c r="K35" s="272">
        <v>1050.5999999999999</v>
      </c>
    </row>
    <row r="36" spans="1:12" s="22" customFormat="1">
      <c r="A36" s="290" t="s">
        <v>208</v>
      </c>
      <c r="B36" s="271">
        <v>895.1</v>
      </c>
      <c r="C36" s="271">
        <v>864.6</v>
      </c>
      <c r="D36" s="271">
        <v>871.5</v>
      </c>
      <c r="E36" s="271">
        <v>980.5</v>
      </c>
      <c r="F36" s="271">
        <v>1034.9000000000001</v>
      </c>
      <c r="G36" s="271">
        <v>1038.0999999999999</v>
      </c>
      <c r="H36" s="271">
        <v>983.2</v>
      </c>
      <c r="I36" s="272">
        <v>1046.2</v>
      </c>
      <c r="J36" s="272">
        <v>1045.9000000000001</v>
      </c>
      <c r="K36" s="272">
        <v>1050.3</v>
      </c>
    </row>
    <row r="37" spans="1:12" s="22" customFormat="1">
      <c r="A37" s="290" t="s">
        <v>209</v>
      </c>
      <c r="B37" s="271">
        <v>531.6</v>
      </c>
      <c r="C37" s="271">
        <v>555.29999999999995</v>
      </c>
      <c r="D37" s="271">
        <v>566.9</v>
      </c>
      <c r="E37" s="271">
        <v>635</v>
      </c>
      <c r="F37" s="271">
        <v>721.6</v>
      </c>
      <c r="G37" s="271">
        <v>770.8</v>
      </c>
      <c r="H37" s="271">
        <v>804.9</v>
      </c>
      <c r="I37" s="272">
        <v>817.9</v>
      </c>
      <c r="J37" s="272">
        <v>833.3</v>
      </c>
      <c r="K37" s="272">
        <v>871.2</v>
      </c>
    </row>
    <row r="38" spans="1:12" s="22" customFormat="1">
      <c r="A38" s="290" t="s">
        <v>210</v>
      </c>
      <c r="B38" s="271">
        <v>469.2</v>
      </c>
      <c r="C38" s="271">
        <v>452.59999999999997</v>
      </c>
      <c r="D38" s="271">
        <v>434.4</v>
      </c>
      <c r="E38" s="271">
        <v>433.5</v>
      </c>
      <c r="F38" s="271">
        <v>444.7</v>
      </c>
      <c r="G38" s="271">
        <v>454</v>
      </c>
      <c r="H38" s="271">
        <v>457.7</v>
      </c>
      <c r="I38" s="272">
        <v>463.2</v>
      </c>
      <c r="J38" s="272">
        <v>469.5</v>
      </c>
      <c r="K38" s="272">
        <v>477.3</v>
      </c>
    </row>
    <row r="39" spans="1:12" s="22" customFormat="1">
      <c r="A39" s="290" t="s">
        <v>211</v>
      </c>
      <c r="B39" s="271">
        <v>7176.5</v>
      </c>
      <c r="C39" s="271">
        <v>7557.5</v>
      </c>
      <c r="D39" s="271">
        <v>7330.6</v>
      </c>
      <c r="E39" s="271">
        <v>7663.2</v>
      </c>
      <c r="F39" s="271">
        <v>7877.9</v>
      </c>
      <c r="G39" s="271">
        <v>8115</v>
      </c>
      <c r="H39" s="271">
        <v>8760.7999999999993</v>
      </c>
      <c r="I39" s="272">
        <v>9000.7000000000007</v>
      </c>
      <c r="J39" s="272">
        <v>10036</v>
      </c>
      <c r="K39" s="272">
        <v>9694.7000000000007</v>
      </c>
    </row>
    <row r="40" spans="1:12" s="22" customFormat="1">
      <c r="A40" s="290" t="s">
        <v>584</v>
      </c>
      <c r="B40" s="271">
        <v>1060.5999999999999</v>
      </c>
      <c r="C40" s="271">
        <v>1047.3</v>
      </c>
      <c r="D40" s="271">
        <v>1041.8</v>
      </c>
      <c r="E40" s="271">
        <v>1049.5</v>
      </c>
      <c r="F40" s="271">
        <v>770.8</v>
      </c>
      <c r="G40" s="271">
        <v>733.1</v>
      </c>
      <c r="H40" s="271">
        <v>719.9</v>
      </c>
      <c r="I40" s="272">
        <v>707.3</v>
      </c>
      <c r="J40" s="272">
        <v>691.4</v>
      </c>
      <c r="K40" s="272">
        <v>693.5</v>
      </c>
    </row>
    <row r="41" spans="1:12" s="22" customFormat="1">
      <c r="A41" s="290" t="s">
        <v>213</v>
      </c>
      <c r="B41" s="271">
        <v>332.8</v>
      </c>
      <c r="C41" s="271">
        <v>333.1</v>
      </c>
      <c r="D41" s="271">
        <v>333.4</v>
      </c>
      <c r="E41" s="271">
        <v>333.6</v>
      </c>
      <c r="F41" s="271">
        <v>334</v>
      </c>
      <c r="G41" s="271">
        <v>334.3</v>
      </c>
      <c r="H41" s="271">
        <v>334.7</v>
      </c>
      <c r="I41" s="272">
        <v>335</v>
      </c>
      <c r="J41" s="272">
        <v>335.5</v>
      </c>
      <c r="K41" s="272">
        <v>335.9</v>
      </c>
    </row>
    <row r="42" spans="1:12" s="22" customFormat="1">
      <c r="A42" s="290" t="s">
        <v>214</v>
      </c>
      <c r="B42" s="271">
        <v>321.60000000000002</v>
      </c>
      <c r="C42" s="271">
        <v>327.39999999999998</v>
      </c>
      <c r="D42" s="271">
        <v>340.1</v>
      </c>
      <c r="E42" s="271">
        <v>351.8</v>
      </c>
      <c r="F42" s="271">
        <v>383.8</v>
      </c>
      <c r="G42" s="271">
        <v>390.5</v>
      </c>
      <c r="H42" s="271">
        <v>387.6</v>
      </c>
      <c r="I42" s="272">
        <v>383.3</v>
      </c>
      <c r="J42" s="272">
        <v>388.5</v>
      </c>
      <c r="K42" s="272">
        <v>397.9</v>
      </c>
    </row>
    <row r="43" spans="1:12" s="22" customFormat="1">
      <c r="A43" s="295" t="s">
        <v>225</v>
      </c>
      <c r="B43" s="271">
        <v>268.2</v>
      </c>
      <c r="C43" s="271">
        <v>219.2</v>
      </c>
      <c r="D43" s="271">
        <v>186.7</v>
      </c>
      <c r="E43" s="271">
        <v>194.4</v>
      </c>
      <c r="F43" s="271">
        <v>188</v>
      </c>
      <c r="G43" s="271">
        <v>213.5</v>
      </c>
      <c r="H43" s="271">
        <v>209.7</v>
      </c>
      <c r="I43" s="272">
        <v>190.6</v>
      </c>
      <c r="J43" s="272">
        <v>195</v>
      </c>
      <c r="K43" s="272">
        <v>182.9</v>
      </c>
    </row>
    <row r="44" spans="1:12" s="22" customFormat="1">
      <c r="A44" s="291" t="s">
        <v>579</v>
      </c>
      <c r="B44" s="292">
        <v>875.5</v>
      </c>
      <c r="C44" s="292">
        <v>857.5</v>
      </c>
      <c r="D44" s="292">
        <v>878.5</v>
      </c>
      <c r="E44" s="292">
        <v>854</v>
      </c>
      <c r="F44" s="292">
        <v>1005</v>
      </c>
      <c r="G44" s="292">
        <v>1070.9000000000001</v>
      </c>
      <c r="H44" s="292">
        <v>1107.3</v>
      </c>
      <c r="I44" s="293">
        <v>1093.9000000000001</v>
      </c>
      <c r="J44" s="293">
        <v>1093.1000000000001</v>
      </c>
      <c r="K44" s="293">
        <v>1086.3</v>
      </c>
    </row>
    <row r="45" spans="1:12" s="22" customFormat="1" ht="19.5" customHeight="1">
      <c r="A45" s="160" t="s">
        <v>217</v>
      </c>
      <c r="B45" s="157">
        <v>24588.2</v>
      </c>
      <c r="C45" s="157">
        <v>25273.200000000001</v>
      </c>
      <c r="D45" s="157">
        <v>23835.599999999991</v>
      </c>
      <c r="E45" s="157">
        <v>23995</v>
      </c>
      <c r="F45" s="157">
        <v>26858</v>
      </c>
      <c r="G45" s="157">
        <v>25037.099999999995</v>
      </c>
      <c r="H45" s="157">
        <v>27541.899999999998</v>
      </c>
      <c r="I45" s="158">
        <v>25918.099999999991</v>
      </c>
      <c r="J45" s="158">
        <v>27960.700000000004</v>
      </c>
      <c r="K45" s="158">
        <v>28683.399999999998</v>
      </c>
    </row>
    <row r="46" spans="1:12" s="26" customFormat="1" ht="21.75" customHeight="1">
      <c r="A46" s="160" t="s">
        <v>218</v>
      </c>
      <c r="B46" s="157">
        <v>3099.8</v>
      </c>
      <c r="C46" s="157">
        <v>3056.3</v>
      </c>
      <c r="D46" s="157">
        <v>3036.5</v>
      </c>
      <c r="E46" s="157">
        <v>3015.4</v>
      </c>
      <c r="F46" s="157">
        <v>3061.6</v>
      </c>
      <c r="G46" s="157">
        <v>2938.6</v>
      </c>
      <c r="H46" s="157">
        <v>2880.4</v>
      </c>
      <c r="I46" s="158">
        <v>2835.8</v>
      </c>
      <c r="J46" s="158">
        <v>2769.2</v>
      </c>
      <c r="K46" s="158">
        <v>2756.6</v>
      </c>
    </row>
    <row r="47" spans="1:12" s="22" customFormat="1" ht="21.75" customHeight="1" thickBot="1">
      <c r="A47" s="154" t="s">
        <v>226</v>
      </c>
      <c r="B47" s="935">
        <v>21488.400000000001</v>
      </c>
      <c r="C47" s="935">
        <v>22216.9</v>
      </c>
      <c r="D47" s="935">
        <v>20799.099999999991</v>
      </c>
      <c r="E47" s="935">
        <v>20979.599999999999</v>
      </c>
      <c r="F47" s="935">
        <v>23796.400000000001</v>
      </c>
      <c r="G47" s="935">
        <v>22098.499999999996</v>
      </c>
      <c r="H47" s="935">
        <v>24661.499999999996</v>
      </c>
      <c r="I47" s="935">
        <v>23082.299999999992</v>
      </c>
      <c r="J47" s="935">
        <v>25191.500000000004</v>
      </c>
      <c r="K47" s="936">
        <v>25926.799999999999</v>
      </c>
      <c r="L47" s="26"/>
    </row>
    <row r="48" spans="1:12" s="22" customFormat="1" ht="14.45" customHeight="1">
      <c r="A48" s="275" t="s">
        <v>176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6"/>
    </row>
    <row r="49" spans="1:12" ht="15" customHeight="1">
      <c r="A49" s="21" t="s">
        <v>609</v>
      </c>
      <c r="B49" s="22"/>
      <c r="C49" s="22"/>
      <c r="D49" s="22"/>
      <c r="E49" s="22"/>
      <c r="F49" s="22"/>
      <c r="G49" s="278"/>
      <c r="H49" s="278"/>
      <c r="I49" s="278"/>
      <c r="J49" s="22"/>
      <c r="K49" s="22"/>
      <c r="L49" s="26"/>
    </row>
    <row r="50" spans="1:12" ht="15" customHeight="1">
      <c r="A50" s="618" t="s">
        <v>301</v>
      </c>
      <c r="B50" s="617"/>
      <c r="C50" s="617"/>
      <c r="D50" s="22"/>
      <c r="E50" s="22"/>
      <c r="F50" s="22"/>
      <c r="G50" s="22"/>
      <c r="H50" s="22"/>
      <c r="I50" s="22"/>
      <c r="J50" s="22"/>
      <c r="K50" s="22"/>
    </row>
    <row r="51" spans="1:12" ht="15" customHeight="1">
      <c r="A51" s="617" t="s">
        <v>608</v>
      </c>
      <c r="B51" s="616"/>
      <c r="C51" s="616"/>
      <c r="D51" s="616"/>
      <c r="E51" s="616"/>
      <c r="F51" s="616"/>
      <c r="G51" s="616"/>
      <c r="H51" s="616"/>
      <c r="I51" s="616"/>
      <c r="J51" s="22"/>
      <c r="K51" s="22"/>
    </row>
    <row r="52" spans="1:12" ht="15" customHeight="1">
      <c r="A52" s="18" t="s">
        <v>582</v>
      </c>
      <c r="C52" s="22"/>
      <c r="D52" s="22"/>
      <c r="E52" s="22"/>
      <c r="F52" s="22"/>
      <c r="G52" s="22"/>
      <c r="H52" s="22"/>
      <c r="I52" s="22"/>
      <c r="J52" s="22"/>
      <c r="K52" s="22"/>
    </row>
    <row r="53" spans="1:12">
      <c r="A53" s="837" t="s">
        <v>583</v>
      </c>
      <c r="B53" s="18"/>
      <c r="C53" s="18"/>
      <c r="D53" s="18"/>
      <c r="E53" s="18"/>
      <c r="F53" s="18"/>
      <c r="G53" s="18"/>
      <c r="H53" s="18"/>
    </row>
    <row r="54" spans="1:12">
      <c r="B54" s="837"/>
      <c r="C54" s="837"/>
      <c r="D54" s="837"/>
      <c r="E54" s="837"/>
      <c r="F54" s="837"/>
      <c r="G54" s="837"/>
      <c r="H54" s="837"/>
    </row>
  </sheetData>
  <mergeCells count="4">
    <mergeCell ref="A1:K1"/>
    <mergeCell ref="A3:K3"/>
    <mergeCell ref="A4:K4"/>
    <mergeCell ref="A5:K5"/>
  </mergeCells>
  <printOptions horizontalCentered="1"/>
  <pageMargins left="0.78740157480314965" right="0.55118110236220474" top="0.59055118110236227" bottom="0.98425196850393704" header="0" footer="0"/>
  <pageSetup paperSize="9" scale="5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3"/>
  <sheetViews>
    <sheetView view="pageBreakPreview" zoomScale="75" zoomScaleNormal="75" zoomScaleSheetLayoutView="75" workbookViewId="0">
      <selection activeCell="N31" sqref="N31"/>
    </sheetView>
  </sheetViews>
  <sheetFormatPr baseColWidth="10" defaultColWidth="11.42578125" defaultRowHeight="12.75"/>
  <cols>
    <col min="1" max="1" width="20.85546875" style="21" customWidth="1"/>
    <col min="2" max="8" width="17.85546875" style="21" customWidth="1"/>
    <col min="9" max="9" width="18.5703125" style="21" customWidth="1"/>
    <col min="10" max="10" width="4.28515625" style="21" customWidth="1"/>
    <col min="11" max="16384" width="11.42578125" style="21"/>
  </cols>
  <sheetData>
    <row r="1" spans="1:11" ht="18">
      <c r="A1" s="1122" t="s">
        <v>690</v>
      </c>
      <c r="B1" s="1122"/>
      <c r="C1" s="1122"/>
      <c r="D1" s="1122"/>
      <c r="E1" s="1122"/>
      <c r="F1" s="1122"/>
      <c r="G1" s="1122"/>
      <c r="H1" s="1122"/>
      <c r="I1" s="1122"/>
    </row>
    <row r="3" spans="1:11" ht="15">
      <c r="A3" s="1110" t="s">
        <v>779</v>
      </c>
      <c r="B3" s="1110"/>
      <c r="C3" s="1110"/>
      <c r="D3" s="1110"/>
      <c r="E3" s="1110"/>
      <c r="F3" s="1110"/>
      <c r="G3" s="1110"/>
      <c r="H3" s="1110"/>
      <c r="I3" s="1110"/>
    </row>
    <row r="4" spans="1:11" ht="15">
      <c r="A4" s="1110" t="s">
        <v>574</v>
      </c>
      <c r="B4" s="1110"/>
      <c r="C4" s="1110"/>
      <c r="D4" s="1110"/>
      <c r="E4" s="1110"/>
      <c r="F4" s="1110"/>
      <c r="G4" s="1110"/>
      <c r="H4" s="1110"/>
      <c r="I4" s="1110"/>
    </row>
    <row r="5" spans="1:11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</row>
    <row r="6" spans="1:11" ht="14.25" customHeight="1" thickBot="1">
      <c r="A6" s="105"/>
      <c r="B6" s="105"/>
      <c r="C6" s="105"/>
      <c r="D6" s="105"/>
      <c r="E6" s="105"/>
      <c r="F6" s="105"/>
      <c r="G6" s="105"/>
      <c r="H6" s="105"/>
      <c r="I6" s="105"/>
    </row>
    <row r="7" spans="1:11" s="22" customFormat="1" ht="34.5" customHeight="1">
      <c r="A7" s="1111" t="s">
        <v>38</v>
      </c>
      <c r="B7" s="162" t="s">
        <v>227</v>
      </c>
      <c r="C7" s="1114" t="s">
        <v>183</v>
      </c>
      <c r="D7" s="162" t="s">
        <v>228</v>
      </c>
      <c r="E7" s="1114" t="s">
        <v>396</v>
      </c>
      <c r="F7" s="1114" t="s">
        <v>394</v>
      </c>
      <c r="G7" s="1114" t="s">
        <v>395</v>
      </c>
      <c r="H7" s="1114" t="s">
        <v>271</v>
      </c>
      <c r="I7" s="1117" t="s">
        <v>610</v>
      </c>
    </row>
    <row r="8" spans="1:11" s="22" customFormat="1" ht="21.75" customHeight="1" thickBot="1">
      <c r="A8" s="1113"/>
      <c r="B8" s="163" t="s">
        <v>229</v>
      </c>
      <c r="C8" s="1116"/>
      <c r="D8" s="163" t="s">
        <v>230</v>
      </c>
      <c r="E8" s="1116"/>
      <c r="F8" s="1116"/>
      <c r="G8" s="1116"/>
      <c r="H8" s="1116"/>
      <c r="I8" s="1119"/>
      <c r="K8" s="31"/>
    </row>
    <row r="9" spans="1:11" s="22" customFormat="1" ht="24.6" customHeight="1">
      <c r="A9" s="106">
        <v>2010</v>
      </c>
      <c r="B9" s="271">
        <v>22366.1</v>
      </c>
      <c r="C9" s="271">
        <v>4758.3</v>
      </c>
      <c r="D9" s="271">
        <v>17607.8</v>
      </c>
      <c r="E9" s="271">
        <v>3924.4319999999998</v>
      </c>
      <c r="F9" s="271">
        <v>6081.1</v>
      </c>
      <c r="G9" s="271">
        <v>255.7</v>
      </c>
      <c r="H9" s="271">
        <v>23433.200000000001</v>
      </c>
      <c r="I9" s="272">
        <v>19508.767999999996</v>
      </c>
    </row>
    <row r="10" spans="1:11" s="22" customFormat="1" ht="15" customHeight="1">
      <c r="A10" s="106">
        <v>2011</v>
      </c>
      <c r="B10" s="271">
        <v>21248.9</v>
      </c>
      <c r="C10" s="271">
        <v>4699.8999999999996</v>
      </c>
      <c r="D10" s="271">
        <v>16549</v>
      </c>
      <c r="E10" s="271">
        <v>3966.5140000000001</v>
      </c>
      <c r="F10" s="271">
        <v>5934.3</v>
      </c>
      <c r="G10" s="271">
        <v>264.10000000000002</v>
      </c>
      <c r="H10" s="271">
        <v>22219.200000000001</v>
      </c>
      <c r="I10" s="272">
        <v>18252.686000000002</v>
      </c>
      <c r="K10" s="32"/>
    </row>
    <row r="11" spans="1:11" s="22" customFormat="1" ht="15" customHeight="1">
      <c r="A11" s="106">
        <v>2012</v>
      </c>
      <c r="B11" s="271">
        <v>21329.4</v>
      </c>
      <c r="C11" s="271">
        <v>4884.5</v>
      </c>
      <c r="D11" s="271">
        <v>16444.900000000001</v>
      </c>
      <c r="E11" s="271">
        <v>3604.4180000000001</v>
      </c>
      <c r="F11" s="271">
        <v>6033.7</v>
      </c>
      <c r="G11" s="271">
        <v>285.10000000000002</v>
      </c>
      <c r="H11" s="271">
        <v>22193.5</v>
      </c>
      <c r="I11" s="272">
        <v>18589.082000000002</v>
      </c>
    </row>
    <row r="12" spans="1:11" s="22" customFormat="1" ht="15" customHeight="1">
      <c r="A12" s="106">
        <v>2013</v>
      </c>
      <c r="B12" s="271">
        <v>22619.400000000005</v>
      </c>
      <c r="C12" s="271">
        <v>5021.5</v>
      </c>
      <c r="D12" s="271">
        <v>17597.900000000005</v>
      </c>
      <c r="E12" s="271">
        <v>3525.8829999999998</v>
      </c>
      <c r="F12" s="271">
        <v>5877.8</v>
      </c>
      <c r="G12" s="271">
        <v>314.2</v>
      </c>
      <c r="H12" s="271">
        <v>23161.500000000004</v>
      </c>
      <c r="I12" s="272">
        <v>19635.617000000006</v>
      </c>
    </row>
    <row r="13" spans="1:11" s="22" customFormat="1" ht="15" customHeight="1">
      <c r="A13" s="106">
        <v>2014</v>
      </c>
      <c r="B13" s="271">
        <v>22896.399999999994</v>
      </c>
      <c r="C13" s="271">
        <v>5151</v>
      </c>
      <c r="D13" s="271">
        <v>17745.399999999994</v>
      </c>
      <c r="E13" s="271">
        <v>3745.0590000000002</v>
      </c>
      <c r="F13" s="271">
        <v>5943.7</v>
      </c>
      <c r="G13" s="271">
        <v>328</v>
      </c>
      <c r="H13" s="271">
        <v>23361.099999999995</v>
      </c>
      <c r="I13" s="272">
        <v>19616.040999999994</v>
      </c>
    </row>
    <row r="14" spans="1:11" s="22" customFormat="1" ht="15" customHeight="1">
      <c r="A14" s="106">
        <v>2015</v>
      </c>
      <c r="B14" s="271">
        <v>24537.899999999998</v>
      </c>
      <c r="C14" s="271">
        <v>5167.3</v>
      </c>
      <c r="D14" s="271">
        <v>19370.599999999999</v>
      </c>
      <c r="E14" s="271">
        <v>3978.9850000000001</v>
      </c>
      <c r="F14" s="271">
        <v>5495.2</v>
      </c>
      <c r="G14" s="271">
        <v>347</v>
      </c>
      <c r="H14" s="271">
        <v>24518.799999999999</v>
      </c>
      <c r="I14" s="272">
        <v>20539.814999999999</v>
      </c>
    </row>
    <row r="15" spans="1:11" s="22" customFormat="1" ht="15" customHeight="1">
      <c r="A15" s="106">
        <v>2016</v>
      </c>
      <c r="B15" s="271">
        <v>27327.999999999989</v>
      </c>
      <c r="C15" s="271">
        <v>5137.5</v>
      </c>
      <c r="D15" s="271">
        <v>22190.499999999989</v>
      </c>
      <c r="E15" s="271">
        <v>4279.1279999999997</v>
      </c>
      <c r="F15" s="271">
        <v>5839.6</v>
      </c>
      <c r="G15" s="271">
        <v>383.3</v>
      </c>
      <c r="H15" s="271">
        <v>27646.799999999992</v>
      </c>
      <c r="I15" s="272">
        <v>23367.671999999991</v>
      </c>
    </row>
    <row r="16" spans="1:11" s="22" customFormat="1" ht="15" customHeight="1">
      <c r="A16" s="106">
        <v>2017</v>
      </c>
      <c r="B16" s="271">
        <v>28846.300000000003</v>
      </c>
      <c r="C16" s="271">
        <v>5189.2</v>
      </c>
      <c r="D16" s="271">
        <v>23657.100000000002</v>
      </c>
      <c r="E16" s="271">
        <v>4592.17</v>
      </c>
      <c r="F16" s="271">
        <v>5901.7</v>
      </c>
      <c r="G16" s="271">
        <v>406.6</v>
      </c>
      <c r="H16" s="271">
        <v>29152.200000000004</v>
      </c>
      <c r="I16" s="272">
        <v>24560.030000000002</v>
      </c>
    </row>
    <row r="17" spans="1:12" s="22" customFormat="1" ht="15" customHeight="1">
      <c r="A17" s="106">
        <v>2018</v>
      </c>
      <c r="B17" s="271">
        <v>28742.999999999989</v>
      </c>
      <c r="C17" s="271">
        <v>5351.5</v>
      </c>
      <c r="D17" s="271">
        <v>23391.499999999989</v>
      </c>
      <c r="E17" s="271">
        <v>4618.2169999999996</v>
      </c>
      <c r="F17" s="271">
        <v>5795.8</v>
      </c>
      <c r="G17" s="271">
        <v>432</v>
      </c>
      <c r="H17" s="271">
        <v>28755.299999999988</v>
      </c>
      <c r="I17" s="272">
        <v>24137.082999999988</v>
      </c>
    </row>
    <row r="18" spans="1:12" ht="15" customHeight="1">
      <c r="A18" s="106" t="s">
        <v>798</v>
      </c>
      <c r="B18" s="271">
        <v>28065.700000000004</v>
      </c>
      <c r="C18" s="271">
        <v>5460.7000000000007</v>
      </c>
      <c r="D18" s="271">
        <v>22605.000000000004</v>
      </c>
      <c r="E18" s="271">
        <v>4621.2669999999998</v>
      </c>
      <c r="F18" s="271">
        <v>5729.1</v>
      </c>
      <c r="G18" s="271">
        <v>450.5</v>
      </c>
      <c r="H18" s="271">
        <v>27883.600000000006</v>
      </c>
      <c r="I18" s="272">
        <v>23262.333000000006</v>
      </c>
      <c r="J18" s="22"/>
      <c r="K18" s="22"/>
      <c r="L18" s="22"/>
    </row>
    <row r="19" spans="1:12" ht="15" customHeight="1" thickBot="1">
      <c r="A19" s="107" t="s">
        <v>799</v>
      </c>
      <c r="B19" s="273">
        <v>29288.000000000004</v>
      </c>
      <c r="C19" s="273">
        <v>5592.5</v>
      </c>
      <c r="D19" s="273">
        <v>23695.500000000004</v>
      </c>
      <c r="E19" s="273">
        <v>4417.1737865272189</v>
      </c>
      <c r="F19" s="273">
        <v>5899.2</v>
      </c>
      <c r="G19" s="273">
        <v>471.1</v>
      </c>
      <c r="H19" s="273">
        <v>29123.600000000006</v>
      </c>
      <c r="I19" s="274">
        <v>24706.426213472787</v>
      </c>
      <c r="J19" s="22"/>
      <c r="K19" s="22"/>
      <c r="L19" s="22"/>
    </row>
    <row r="20" spans="1:12" ht="12" customHeight="1">
      <c r="A20" s="1125"/>
      <c r="B20" s="1125"/>
      <c r="C20" s="1125"/>
      <c r="D20" s="1125"/>
      <c r="E20" s="1125"/>
      <c r="F20" s="1125"/>
      <c r="G20" s="1125"/>
      <c r="H20" s="1125"/>
      <c r="I20" s="1125"/>
      <c r="K20" s="25"/>
      <c r="L20" s="22"/>
    </row>
    <row r="21" spans="1:12">
      <c r="A21" s="1126"/>
      <c r="B21" s="1126"/>
      <c r="C21" s="1126"/>
      <c r="D21" s="1126"/>
      <c r="E21" s="1126"/>
      <c r="F21" s="1126"/>
      <c r="G21" s="1126"/>
      <c r="H21" s="1126"/>
      <c r="I21" s="1126"/>
      <c r="K21" s="25"/>
      <c r="L21" s="22"/>
    </row>
    <row r="22" spans="1:12">
      <c r="A22" s="23" t="s">
        <v>176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1:12">
      <c r="A23" s="23" t="s">
        <v>177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>
      <c r="A24" s="23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>
      <c r="A25" s="23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>
      <c r="A31" s="23"/>
    </row>
    <row r="32" spans="1:12">
      <c r="A32" s="23"/>
    </row>
    <row r="33" spans="1:1">
      <c r="A33" s="23"/>
    </row>
    <row r="34" spans="1:1">
      <c r="A34" s="23"/>
    </row>
    <row r="35" spans="1:1">
      <c r="A35" s="23"/>
    </row>
    <row r="36" spans="1:1">
      <c r="A36" s="23"/>
    </row>
    <row r="37" spans="1:1">
      <c r="A37" s="23"/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  <row r="55" spans="1:1">
      <c r="A55" s="23"/>
    </row>
    <row r="56" spans="1:1">
      <c r="A56" s="23"/>
    </row>
    <row r="57" spans="1:1">
      <c r="A57" s="23"/>
    </row>
    <row r="58" spans="1:1">
      <c r="A58" s="23"/>
    </row>
    <row r="59" spans="1:1">
      <c r="A59" s="23"/>
    </row>
    <row r="60" spans="1:1">
      <c r="A60" s="23"/>
    </row>
    <row r="61" spans="1:1">
      <c r="A61" s="23"/>
    </row>
    <row r="62" spans="1:1">
      <c r="A62" s="23"/>
    </row>
    <row r="63" spans="1:1">
      <c r="A63" s="23"/>
    </row>
    <row r="64" spans="1:1">
      <c r="A64" s="23"/>
    </row>
    <row r="65" spans="1:1">
      <c r="A65" s="23"/>
    </row>
    <row r="66" spans="1:1">
      <c r="A66" s="23"/>
    </row>
    <row r="67" spans="1:1">
      <c r="A67" s="23"/>
    </row>
    <row r="68" spans="1:1">
      <c r="A68" s="23"/>
    </row>
    <row r="69" spans="1:1">
      <c r="A69" s="23"/>
    </row>
    <row r="70" spans="1:1">
      <c r="A70" s="23"/>
    </row>
    <row r="71" spans="1:1">
      <c r="A71" s="23"/>
    </row>
    <row r="72" spans="1:1">
      <c r="A72" s="23"/>
    </row>
    <row r="73" spans="1:1">
      <c r="A73" s="23"/>
    </row>
    <row r="74" spans="1:1">
      <c r="A74" s="23"/>
    </row>
    <row r="75" spans="1:1">
      <c r="A75" s="23"/>
    </row>
    <row r="76" spans="1:1">
      <c r="A76" s="23"/>
    </row>
    <row r="77" spans="1:1">
      <c r="A77" s="23"/>
    </row>
    <row r="78" spans="1:1">
      <c r="A78" s="23"/>
    </row>
    <row r="79" spans="1:1">
      <c r="A79" s="23"/>
    </row>
    <row r="80" spans="1:1">
      <c r="A80" s="23"/>
    </row>
    <row r="81" spans="1:1">
      <c r="A81" s="23"/>
    </row>
    <row r="82" spans="1:1">
      <c r="A82" s="23"/>
    </row>
    <row r="83" spans="1:1">
      <c r="A83" s="23"/>
    </row>
    <row r="84" spans="1:1">
      <c r="A84" s="23"/>
    </row>
    <row r="85" spans="1:1">
      <c r="A85" s="23"/>
    </row>
    <row r="86" spans="1:1">
      <c r="A86" s="23"/>
    </row>
    <row r="87" spans="1:1">
      <c r="A87" s="23"/>
    </row>
    <row r="88" spans="1:1">
      <c r="A88" s="23"/>
    </row>
    <row r="89" spans="1:1">
      <c r="A89" s="23"/>
    </row>
    <row r="90" spans="1:1">
      <c r="A90" s="23"/>
    </row>
    <row r="91" spans="1:1">
      <c r="A91" s="23"/>
    </row>
    <row r="92" spans="1:1">
      <c r="A92" s="23"/>
    </row>
    <row r="93" spans="1:1">
      <c r="A93" s="23"/>
    </row>
    <row r="94" spans="1:1">
      <c r="A94" s="23"/>
    </row>
    <row r="95" spans="1:1">
      <c r="A95" s="23"/>
    </row>
    <row r="96" spans="1:1">
      <c r="A96" s="23"/>
    </row>
    <row r="97" spans="1:1">
      <c r="A97" s="23"/>
    </row>
    <row r="98" spans="1:1">
      <c r="A98" s="23"/>
    </row>
    <row r="99" spans="1:1">
      <c r="A99" s="23"/>
    </row>
    <row r="100" spans="1:1">
      <c r="A100" s="23"/>
    </row>
    <row r="101" spans="1:1">
      <c r="A101" s="23"/>
    </row>
    <row r="102" spans="1:1">
      <c r="A102" s="23"/>
    </row>
    <row r="103" spans="1:1">
      <c r="A103" s="23"/>
    </row>
  </sheetData>
  <mergeCells count="12">
    <mergeCell ref="G7:G8"/>
    <mergeCell ref="H7:H8"/>
    <mergeCell ref="I7:I8"/>
    <mergeCell ref="A20:I21"/>
    <mergeCell ref="A1:I1"/>
    <mergeCell ref="A3:I3"/>
    <mergeCell ref="A4:I4"/>
    <mergeCell ref="A5:I5"/>
    <mergeCell ref="A7:A8"/>
    <mergeCell ref="C7:C8"/>
    <mergeCell ref="E7:E8"/>
    <mergeCell ref="F7:F8"/>
  </mergeCells>
  <printOptions horizontalCentered="1"/>
  <pageMargins left="0.48" right="0.34" top="0.59055118110236227" bottom="0.98425196850393704" header="0" footer="0"/>
  <pageSetup paperSize="9" scale="5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3"/>
  <sheetViews>
    <sheetView view="pageBreakPreview" topLeftCell="A7" zoomScale="75" zoomScaleNormal="75" zoomScaleSheetLayoutView="75" workbookViewId="0">
      <selection activeCell="H24" sqref="H24"/>
    </sheetView>
  </sheetViews>
  <sheetFormatPr baseColWidth="10" defaultColWidth="11.42578125" defaultRowHeight="12.75"/>
  <cols>
    <col min="1" max="1" width="20.5703125" style="21" customWidth="1"/>
    <col min="2" max="6" width="23.7109375" style="21" customWidth="1"/>
    <col min="7" max="7" width="7.7109375" style="21" customWidth="1"/>
    <col min="8" max="16384" width="11.42578125" style="21"/>
  </cols>
  <sheetData>
    <row r="1" spans="1:10" ht="18">
      <c r="A1" s="1122" t="s">
        <v>690</v>
      </c>
      <c r="B1" s="1122"/>
      <c r="C1" s="1122"/>
      <c r="D1" s="1122"/>
      <c r="E1" s="1122"/>
      <c r="F1" s="1122"/>
    </row>
    <row r="3" spans="1:10" ht="15">
      <c r="A3" s="1110" t="s">
        <v>780</v>
      </c>
      <c r="B3" s="1110"/>
      <c r="C3" s="1110"/>
      <c r="D3" s="1110"/>
      <c r="E3" s="1110"/>
      <c r="F3" s="1110"/>
    </row>
    <row r="4" spans="1:10" ht="15">
      <c r="A4" s="1110" t="s">
        <v>574</v>
      </c>
      <c r="B4" s="1110"/>
      <c r="C4" s="1110"/>
      <c r="D4" s="1110"/>
      <c r="E4" s="1110"/>
      <c r="F4" s="1110"/>
    </row>
    <row r="5" spans="1:10" ht="15">
      <c r="A5" s="1110" t="s">
        <v>575</v>
      </c>
      <c r="B5" s="1110"/>
      <c r="C5" s="1110"/>
      <c r="D5" s="1110"/>
      <c r="E5" s="1110"/>
      <c r="F5" s="1110"/>
    </row>
    <row r="6" spans="1:10" ht="14.25" customHeight="1" thickBot="1">
      <c r="A6" s="102"/>
      <c r="B6" s="102"/>
      <c r="C6" s="102"/>
      <c r="D6" s="102"/>
      <c r="E6" s="102"/>
      <c r="F6" s="102"/>
    </row>
    <row r="7" spans="1:10" s="22" customFormat="1" ht="22.5" customHeight="1">
      <c r="A7" s="1111" t="s">
        <v>38</v>
      </c>
      <c r="B7" s="1114" t="s">
        <v>610</v>
      </c>
      <c r="C7" s="1114" t="s">
        <v>397</v>
      </c>
      <c r="D7" s="1114" t="s">
        <v>398</v>
      </c>
      <c r="E7" s="1114" t="s">
        <v>399</v>
      </c>
      <c r="F7" s="1117" t="s">
        <v>611</v>
      </c>
      <c r="G7" s="31"/>
      <c r="H7" s="31"/>
      <c r="J7" s="31"/>
    </row>
    <row r="8" spans="1:10" s="22" customFormat="1">
      <c r="A8" s="1112"/>
      <c r="B8" s="1115"/>
      <c r="C8" s="1115"/>
      <c r="D8" s="1115"/>
      <c r="E8" s="1115"/>
      <c r="F8" s="1118"/>
      <c r="G8" s="31"/>
      <c r="H8" s="31"/>
      <c r="J8" s="31"/>
    </row>
    <row r="9" spans="1:10" s="22" customFormat="1" ht="13.5" thickBot="1">
      <c r="A9" s="1113"/>
      <c r="B9" s="1116"/>
      <c r="C9" s="1116"/>
      <c r="D9" s="1116"/>
      <c r="E9" s="1116"/>
      <c r="F9" s="1119"/>
      <c r="G9" s="31"/>
      <c r="H9" s="31"/>
      <c r="J9" s="31"/>
    </row>
    <row r="10" spans="1:10" s="22" customFormat="1" ht="15" customHeight="1">
      <c r="A10" s="106">
        <v>2010</v>
      </c>
      <c r="B10" s="271">
        <v>19508.757791</v>
      </c>
      <c r="C10" s="271">
        <v>1203.5730000000001</v>
      </c>
      <c r="D10" s="271">
        <v>671.93865700000003</v>
      </c>
      <c r="E10" s="271" t="s">
        <v>231</v>
      </c>
      <c r="F10" s="272">
        <v>17633.246134000001</v>
      </c>
    </row>
    <row r="11" spans="1:10" s="22" customFormat="1" ht="15" customHeight="1">
      <c r="A11" s="106">
        <v>2011</v>
      </c>
      <c r="B11" s="271">
        <v>18252.681529000001</v>
      </c>
      <c r="C11" s="271">
        <v>1204.0674349999999</v>
      </c>
      <c r="D11" s="271">
        <v>725.66600000000005</v>
      </c>
      <c r="E11" s="271" t="s">
        <v>231</v>
      </c>
      <c r="F11" s="272">
        <v>16322.948094000001</v>
      </c>
    </row>
    <row r="12" spans="1:10" s="22" customFormat="1" ht="15" customHeight="1">
      <c r="A12" s="106">
        <v>2012</v>
      </c>
      <c r="B12" s="271">
        <v>18589.053736000002</v>
      </c>
      <c r="C12" s="271">
        <v>1175.694</v>
      </c>
      <c r="D12" s="271">
        <v>674.21199999999999</v>
      </c>
      <c r="E12" s="271" t="s">
        <v>231</v>
      </c>
      <c r="F12" s="272">
        <v>16739.147736000003</v>
      </c>
    </row>
    <row r="13" spans="1:10" s="22" customFormat="1" ht="15" customHeight="1">
      <c r="A13" s="106">
        <v>2013</v>
      </c>
      <c r="B13" s="271">
        <v>19635.615985</v>
      </c>
      <c r="C13" s="271">
        <v>1205.208877</v>
      </c>
      <c r="D13" s="271">
        <v>571.45600000000002</v>
      </c>
      <c r="E13" s="271" t="s">
        <v>231</v>
      </c>
      <c r="F13" s="272">
        <v>17858.951108000001</v>
      </c>
    </row>
    <row r="14" spans="1:10" s="22" customFormat="1" ht="15" customHeight="1">
      <c r="A14" s="106">
        <v>2014</v>
      </c>
      <c r="B14" s="271">
        <v>19615.995213999999</v>
      </c>
      <c r="C14" s="271">
        <v>1044.120019</v>
      </c>
      <c r="D14" s="271">
        <v>541.95799999999997</v>
      </c>
      <c r="E14" s="271" t="s">
        <v>231</v>
      </c>
      <c r="F14" s="272">
        <v>18029.917195000002</v>
      </c>
    </row>
    <row r="15" spans="1:10" s="22" customFormat="1" ht="15" customHeight="1">
      <c r="A15" s="106">
        <v>2015</v>
      </c>
      <c r="B15" s="271">
        <v>20539.831219</v>
      </c>
      <c r="C15" s="271">
        <v>1063.452323</v>
      </c>
      <c r="D15" s="271">
        <v>434.88900000000001</v>
      </c>
      <c r="E15" s="271" t="s">
        <v>231</v>
      </c>
      <c r="F15" s="272">
        <v>19041.489895999999</v>
      </c>
    </row>
    <row r="16" spans="1:10" s="22" customFormat="1" ht="15" customHeight="1">
      <c r="A16" s="106">
        <v>2016</v>
      </c>
      <c r="B16" s="271">
        <v>23367.649950999999</v>
      </c>
      <c r="C16" s="271">
        <v>1089.4678429999999</v>
      </c>
      <c r="D16" s="271">
        <v>390.11500000000001</v>
      </c>
      <c r="E16" s="271" t="s">
        <v>231</v>
      </c>
      <c r="F16" s="272">
        <v>21888.067107999999</v>
      </c>
    </row>
    <row r="17" spans="1:11" s="22" customFormat="1" ht="15" customHeight="1">
      <c r="A17" s="106">
        <v>2017</v>
      </c>
      <c r="B17" s="271">
        <v>24560.054634</v>
      </c>
      <c r="C17" s="271">
        <v>1122.1615489999999</v>
      </c>
      <c r="D17" s="271">
        <v>380.95299999999997</v>
      </c>
      <c r="E17" s="271" t="s">
        <v>231</v>
      </c>
      <c r="F17" s="272">
        <v>23056.940084999998</v>
      </c>
    </row>
    <row r="18" spans="1:11" s="22" customFormat="1" ht="15" customHeight="1">
      <c r="A18" s="106">
        <v>2018</v>
      </c>
      <c r="B18" s="271">
        <v>24137.075989000001</v>
      </c>
      <c r="C18" s="271">
        <v>1162.413215</v>
      </c>
      <c r="D18" s="271">
        <v>382.721</v>
      </c>
      <c r="E18" s="271" t="s">
        <v>231</v>
      </c>
      <c r="F18" s="272">
        <v>22591.941773999999</v>
      </c>
    </row>
    <row r="19" spans="1:11" s="22" customFormat="1" ht="15" customHeight="1">
      <c r="A19" s="106" t="s">
        <v>798</v>
      </c>
      <c r="B19" s="271">
        <v>23262.374116999999</v>
      </c>
      <c r="C19" s="271">
        <v>1198.774692</v>
      </c>
      <c r="D19" s="271">
        <v>385.28199999999998</v>
      </c>
      <c r="E19" s="271" t="s">
        <v>231</v>
      </c>
      <c r="F19" s="272">
        <v>21678.317425000001</v>
      </c>
    </row>
    <row r="20" spans="1:11" s="22" customFormat="1" ht="15" customHeight="1" thickBot="1">
      <c r="A20" s="107" t="s">
        <v>799</v>
      </c>
      <c r="B20" s="273">
        <v>24706.419195358361</v>
      </c>
      <c r="C20" s="273">
        <v>1240.1373762149381</v>
      </c>
      <c r="D20" s="273">
        <v>366.10450864997523</v>
      </c>
      <c r="E20" s="273" t="s">
        <v>231</v>
      </c>
      <c r="F20" s="274">
        <v>23100.177310493447</v>
      </c>
    </row>
    <row r="21" spans="1:11" s="22" customFormat="1" ht="27" customHeight="1">
      <c r="A21" s="101" t="s">
        <v>176</v>
      </c>
      <c r="B21" s="103"/>
      <c r="C21" s="103"/>
      <c r="D21" s="103"/>
      <c r="E21" s="103"/>
      <c r="F21" s="103"/>
      <c r="G21" s="21"/>
      <c r="H21" s="21"/>
      <c r="I21" s="21"/>
      <c r="J21" s="21"/>
      <c r="K21" s="25"/>
    </row>
    <row r="22" spans="1:11" s="22" customFormat="1">
      <c r="A22" s="23" t="s">
        <v>177</v>
      </c>
      <c r="B22" s="21"/>
      <c r="C22" s="21"/>
      <c r="D22" s="21"/>
      <c r="E22" s="21"/>
      <c r="F22" s="21"/>
      <c r="G22" s="21"/>
      <c r="H22" s="21"/>
      <c r="I22" s="21"/>
      <c r="J22" s="21"/>
      <c r="K22" s="25"/>
    </row>
    <row r="23" spans="1:11">
      <c r="A23" s="23"/>
      <c r="B23" s="22"/>
      <c r="C23" s="22"/>
      <c r="D23" s="22"/>
      <c r="E23" s="22"/>
      <c r="F23" s="22"/>
      <c r="G23" s="22"/>
      <c r="H23" s="22"/>
    </row>
    <row r="24" spans="1:11">
      <c r="A24" s="33" t="s">
        <v>232</v>
      </c>
      <c r="B24" s="22"/>
      <c r="C24" s="22"/>
      <c r="D24" s="22"/>
      <c r="E24" s="22"/>
      <c r="F24" s="22"/>
      <c r="G24" s="22"/>
      <c r="H24" s="22"/>
    </row>
    <row r="25" spans="1:11">
      <c r="A25" s="33"/>
      <c r="B25" s="22"/>
      <c r="C25" s="22"/>
      <c r="D25" s="22"/>
      <c r="E25" s="22"/>
      <c r="F25" s="22"/>
      <c r="G25" s="22"/>
      <c r="H25" s="22"/>
    </row>
    <row r="26" spans="1:11">
      <c r="A26" s="23"/>
      <c r="B26" s="22"/>
      <c r="C26" s="22"/>
      <c r="D26" s="22"/>
      <c r="E26" s="22"/>
      <c r="F26" s="22"/>
      <c r="G26" s="22"/>
      <c r="H26" s="22"/>
    </row>
    <row r="27" spans="1:11">
      <c r="A27" s="23"/>
      <c r="B27" s="22"/>
      <c r="C27" s="22"/>
      <c r="D27" s="22"/>
      <c r="E27" s="22"/>
      <c r="F27" s="22"/>
      <c r="G27" s="22"/>
      <c r="H27" s="22"/>
    </row>
    <row r="28" spans="1:11">
      <c r="A28" s="23"/>
      <c r="B28" s="22"/>
      <c r="C28" s="22"/>
      <c r="D28" s="22"/>
      <c r="E28" s="22"/>
      <c r="F28" s="22"/>
      <c r="G28" s="22"/>
      <c r="H28" s="22"/>
    </row>
    <row r="29" spans="1:11">
      <c r="A29" s="23"/>
      <c r="B29" s="22"/>
      <c r="C29" s="22"/>
      <c r="D29" s="22"/>
      <c r="E29" s="22"/>
      <c r="F29" s="22"/>
      <c r="G29" s="22"/>
      <c r="H29" s="22"/>
    </row>
    <row r="30" spans="1:11">
      <c r="A30" s="23"/>
      <c r="B30" s="22"/>
      <c r="C30" s="22"/>
      <c r="D30" s="22"/>
      <c r="E30" s="22"/>
      <c r="F30" s="22"/>
      <c r="G30" s="22"/>
      <c r="H30" s="22"/>
    </row>
    <row r="31" spans="1:11">
      <c r="A31" s="23"/>
      <c r="B31" s="22"/>
      <c r="C31" s="22"/>
      <c r="D31" s="22"/>
      <c r="E31" s="22"/>
      <c r="F31" s="22"/>
      <c r="G31" s="22"/>
      <c r="H31" s="22"/>
    </row>
    <row r="32" spans="1:11">
      <c r="A32" s="23"/>
      <c r="B32" s="22"/>
      <c r="C32" s="22"/>
      <c r="D32" s="22"/>
      <c r="E32" s="22"/>
      <c r="F32" s="22"/>
      <c r="G32" s="22"/>
      <c r="H32" s="22"/>
    </row>
    <row r="33" spans="1:8">
      <c r="A33" s="23"/>
      <c r="B33" s="22"/>
      <c r="C33" s="22"/>
      <c r="D33" s="22"/>
      <c r="E33" s="22"/>
      <c r="F33" s="22"/>
      <c r="G33" s="22"/>
      <c r="H33" s="22"/>
    </row>
    <row r="34" spans="1:8">
      <c r="A34" s="23"/>
      <c r="B34" s="22"/>
      <c r="C34" s="22"/>
      <c r="D34" s="22"/>
      <c r="E34" s="22"/>
      <c r="F34" s="22"/>
      <c r="G34" s="22"/>
      <c r="H34" s="22"/>
    </row>
    <row r="35" spans="1:8">
      <c r="A35" s="23"/>
    </row>
    <row r="36" spans="1:8">
      <c r="A36" s="23"/>
    </row>
    <row r="37" spans="1:8">
      <c r="A37" s="23"/>
    </row>
    <row r="38" spans="1:8">
      <c r="A38" s="23"/>
    </row>
    <row r="39" spans="1:8">
      <c r="A39" s="23"/>
    </row>
    <row r="40" spans="1:8">
      <c r="A40" s="23"/>
    </row>
    <row r="41" spans="1:8">
      <c r="A41" s="23"/>
    </row>
    <row r="42" spans="1:8">
      <c r="A42" s="23"/>
    </row>
    <row r="43" spans="1:8">
      <c r="A43" s="23"/>
    </row>
    <row r="44" spans="1:8">
      <c r="A44" s="23"/>
    </row>
    <row r="45" spans="1:8">
      <c r="A45" s="23"/>
    </row>
    <row r="46" spans="1:8">
      <c r="A46" s="23"/>
    </row>
    <row r="47" spans="1:8">
      <c r="A47" s="23"/>
    </row>
    <row r="48" spans="1:8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3"/>
    </row>
    <row r="55" spans="1:1">
      <c r="A55" s="23"/>
    </row>
    <row r="56" spans="1:1">
      <c r="A56" s="23"/>
    </row>
    <row r="57" spans="1:1">
      <c r="A57" s="23"/>
    </row>
    <row r="58" spans="1:1">
      <c r="A58" s="23"/>
    </row>
    <row r="59" spans="1:1">
      <c r="A59" s="23"/>
    </row>
    <row r="60" spans="1:1">
      <c r="A60" s="23"/>
    </row>
    <row r="61" spans="1:1">
      <c r="A61" s="23"/>
    </row>
    <row r="62" spans="1:1">
      <c r="A62" s="23"/>
    </row>
    <row r="63" spans="1:1">
      <c r="A63" s="23"/>
    </row>
    <row r="64" spans="1:1">
      <c r="A64" s="23"/>
    </row>
    <row r="65" spans="1:1">
      <c r="A65" s="23"/>
    </row>
    <row r="66" spans="1:1">
      <c r="A66" s="23"/>
    </row>
    <row r="67" spans="1:1">
      <c r="A67" s="23"/>
    </row>
    <row r="68" spans="1:1">
      <c r="A68" s="23"/>
    </row>
    <row r="69" spans="1:1">
      <c r="A69" s="23"/>
    </row>
    <row r="70" spans="1:1">
      <c r="A70" s="23"/>
    </row>
    <row r="71" spans="1:1">
      <c r="A71" s="23"/>
    </row>
    <row r="72" spans="1:1">
      <c r="A72" s="23"/>
    </row>
    <row r="73" spans="1:1">
      <c r="A73" s="23"/>
    </row>
    <row r="74" spans="1:1">
      <c r="A74" s="23"/>
    </row>
    <row r="75" spans="1:1">
      <c r="A75" s="23"/>
    </row>
    <row r="76" spans="1:1">
      <c r="A76" s="23"/>
    </row>
    <row r="77" spans="1:1">
      <c r="A77" s="23"/>
    </row>
    <row r="78" spans="1:1">
      <c r="A78" s="23"/>
    </row>
    <row r="79" spans="1:1">
      <c r="A79" s="23"/>
    </row>
    <row r="80" spans="1:1">
      <c r="A80" s="23"/>
    </row>
    <row r="81" spans="1:1">
      <c r="A81" s="23"/>
    </row>
    <row r="82" spans="1:1">
      <c r="A82" s="23"/>
    </row>
    <row r="83" spans="1:1">
      <c r="A83" s="23"/>
    </row>
    <row r="84" spans="1:1">
      <c r="A84" s="23"/>
    </row>
    <row r="85" spans="1:1">
      <c r="A85" s="23"/>
    </row>
    <row r="86" spans="1:1">
      <c r="A86" s="23"/>
    </row>
    <row r="87" spans="1:1">
      <c r="A87" s="23"/>
    </row>
    <row r="88" spans="1:1">
      <c r="A88" s="23"/>
    </row>
    <row r="89" spans="1:1">
      <c r="A89" s="23"/>
    </row>
    <row r="90" spans="1:1">
      <c r="A90" s="23"/>
    </row>
    <row r="91" spans="1:1">
      <c r="A91" s="23"/>
    </row>
    <row r="92" spans="1:1">
      <c r="A92" s="23"/>
    </row>
    <row r="93" spans="1:1">
      <c r="A93" s="23"/>
    </row>
    <row r="94" spans="1:1">
      <c r="A94" s="23"/>
    </row>
    <row r="95" spans="1:1">
      <c r="A95" s="23"/>
    </row>
    <row r="96" spans="1:1">
      <c r="A96" s="23"/>
    </row>
    <row r="97" spans="1:1">
      <c r="A97" s="23"/>
    </row>
    <row r="98" spans="1:1">
      <c r="A98" s="23"/>
    </row>
    <row r="99" spans="1:1">
      <c r="A99" s="23"/>
    </row>
    <row r="100" spans="1:1">
      <c r="A100" s="23"/>
    </row>
    <row r="101" spans="1:1">
      <c r="A101" s="23"/>
    </row>
    <row r="102" spans="1:1">
      <c r="A102" s="23"/>
    </row>
    <row r="103" spans="1:1">
      <c r="A103" s="23"/>
    </row>
  </sheetData>
  <mergeCells count="10">
    <mergeCell ref="A1:F1"/>
    <mergeCell ref="A3:F3"/>
    <mergeCell ref="A4:F4"/>
    <mergeCell ref="A5:F5"/>
    <mergeCell ref="A7:A9"/>
    <mergeCell ref="B7:B9"/>
    <mergeCell ref="C7:C9"/>
    <mergeCell ref="D7:D9"/>
    <mergeCell ref="E7:E9"/>
    <mergeCell ref="F7:F9"/>
  </mergeCells>
  <printOptions horizontalCentered="1"/>
  <pageMargins left="0.6" right="0.3" top="0.59055118110236227" bottom="0.98425196850393704" header="0" footer="0"/>
  <pageSetup paperSize="9" scale="65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67"/>
  <sheetViews>
    <sheetView view="pageBreakPreview" zoomScale="75" zoomScaleNormal="75" zoomScaleSheetLayoutView="75" workbookViewId="0">
      <selection activeCell="G31" sqref="G31"/>
    </sheetView>
  </sheetViews>
  <sheetFormatPr baseColWidth="10" defaultColWidth="11.5703125" defaultRowHeight="12.75"/>
  <cols>
    <col min="1" max="1" width="6" style="25" customWidth="1"/>
    <col min="2" max="2" width="5.140625" style="25" customWidth="1"/>
    <col min="3" max="3" width="6.28515625" style="25" customWidth="1"/>
    <col min="4" max="6" width="11.5703125" style="25" customWidth="1"/>
    <col min="7" max="7" width="31.5703125" style="25" customWidth="1"/>
    <col min="8" max="17" width="17.7109375" style="25" customWidth="1"/>
    <col min="18" max="16384" width="11.5703125" style="25"/>
  </cols>
  <sheetData>
    <row r="1" spans="1:67" ht="18" customHeight="1">
      <c r="A1" s="1127" t="s">
        <v>690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</row>
    <row r="3" spans="1:67" ht="15">
      <c r="A3" s="1110" t="s">
        <v>781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  <c r="N3" s="1110"/>
      <c r="O3" s="1110"/>
      <c r="P3" s="1110"/>
      <c r="Q3" s="1110"/>
    </row>
    <row r="4" spans="1:67" ht="15">
      <c r="A4" s="1110" t="s">
        <v>574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</row>
    <row r="5" spans="1:67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</row>
    <row r="6" spans="1:67" ht="14.25" customHeight="1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23"/>
      <c r="S6" s="23"/>
      <c r="T6" s="23"/>
      <c r="U6" s="23"/>
    </row>
    <row r="7" spans="1:67" ht="33" customHeight="1" thickBot="1">
      <c r="A7" s="164"/>
      <c r="B7" s="164"/>
      <c r="C7" s="164"/>
      <c r="D7" s="164"/>
      <c r="E7" s="164"/>
      <c r="F7" s="164"/>
      <c r="G7" s="165"/>
      <c r="H7" s="285">
        <v>2010</v>
      </c>
      <c r="I7" s="285">
        <v>2011</v>
      </c>
      <c r="J7" s="285">
        <v>2012</v>
      </c>
      <c r="K7" s="285">
        <v>2013</v>
      </c>
      <c r="L7" s="285">
        <v>2014</v>
      </c>
      <c r="M7" s="285">
        <v>2015</v>
      </c>
      <c r="N7" s="285">
        <v>2016</v>
      </c>
      <c r="O7" s="285">
        <v>2017</v>
      </c>
      <c r="P7" s="285">
        <v>2018</v>
      </c>
      <c r="Q7" s="296" t="s">
        <v>798</v>
      </c>
      <c r="R7" s="26"/>
      <c r="S7" s="26"/>
      <c r="T7" s="26"/>
      <c r="U7" s="26"/>
      <c r="V7" s="23"/>
      <c r="W7" s="23"/>
      <c r="X7" s="23"/>
      <c r="Y7" s="23"/>
      <c r="Z7" s="23"/>
      <c r="AA7" s="23"/>
      <c r="AB7" s="23"/>
      <c r="AC7" s="23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</row>
    <row r="8" spans="1:67" s="35" customFormat="1" ht="43.5" customHeight="1">
      <c r="A8" s="166" t="s">
        <v>233</v>
      </c>
      <c r="B8" s="166"/>
      <c r="C8" s="166"/>
      <c r="D8" s="166"/>
      <c r="E8" s="166"/>
      <c r="F8" s="166"/>
      <c r="G8" s="159"/>
      <c r="H8" s="169">
        <v>1184.1970000000001</v>
      </c>
      <c r="I8" s="169">
        <v>1124.8429999999998</v>
      </c>
      <c r="J8" s="169">
        <v>1116.769</v>
      </c>
      <c r="K8" s="169">
        <v>1274.867</v>
      </c>
      <c r="L8" s="169">
        <v>1350.7089999999998</v>
      </c>
      <c r="M8" s="169">
        <v>1866.9009999999998</v>
      </c>
      <c r="N8" s="169">
        <v>2082.1530000000002</v>
      </c>
      <c r="O8" s="169">
        <v>2294.518</v>
      </c>
      <c r="P8" s="169">
        <v>2362.143</v>
      </c>
      <c r="Q8" s="170">
        <v>2602.0500000000002</v>
      </c>
      <c r="R8" s="21"/>
      <c r="S8" s="21"/>
      <c r="T8" s="21"/>
      <c r="U8" s="21"/>
      <c r="V8" s="26"/>
      <c r="W8" s="26"/>
      <c r="X8" s="26"/>
      <c r="Y8" s="26"/>
      <c r="Z8" s="26"/>
      <c r="AA8" s="26"/>
      <c r="AB8" s="26"/>
      <c r="AC8" s="26"/>
    </row>
    <row r="9" spans="1:67">
      <c r="A9" s="108"/>
      <c r="B9" s="108" t="s">
        <v>234</v>
      </c>
      <c r="C9" s="108"/>
      <c r="D9" s="108"/>
      <c r="E9" s="108"/>
      <c r="F9" s="108"/>
      <c r="G9" s="109"/>
      <c r="H9" s="297">
        <v>932.90700000000004</v>
      </c>
      <c r="I9" s="297">
        <v>953.85299999999995</v>
      </c>
      <c r="J9" s="297">
        <v>800.93299999999999</v>
      </c>
      <c r="K9" s="297">
        <v>872.57600000000002</v>
      </c>
      <c r="L9" s="297">
        <v>907.63199999999995</v>
      </c>
      <c r="M9" s="297">
        <v>1255.0119999999999</v>
      </c>
      <c r="N9" s="297">
        <v>1461.441</v>
      </c>
      <c r="O9" s="297">
        <v>1655.7070000000001</v>
      </c>
      <c r="P9" s="297">
        <v>1760.8330000000001</v>
      </c>
      <c r="Q9" s="298">
        <v>1921.665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</row>
    <row r="10" spans="1:67">
      <c r="A10" s="110"/>
      <c r="B10" s="110" t="s">
        <v>235</v>
      </c>
      <c r="C10" s="110"/>
      <c r="D10" s="110"/>
      <c r="E10" s="110"/>
      <c r="F10" s="110"/>
      <c r="G10" s="111"/>
      <c r="H10" s="299">
        <v>251.29</v>
      </c>
      <c r="I10" s="299">
        <v>170.99</v>
      </c>
      <c r="J10" s="299">
        <v>315.83600000000001</v>
      </c>
      <c r="K10" s="299">
        <v>402.291</v>
      </c>
      <c r="L10" s="299">
        <v>443.077</v>
      </c>
      <c r="M10" s="299">
        <v>611.88900000000001</v>
      </c>
      <c r="N10" s="299">
        <v>620.71199999999999</v>
      </c>
      <c r="O10" s="299">
        <v>638.81100000000004</v>
      </c>
      <c r="P10" s="299">
        <v>601.30999999999995</v>
      </c>
      <c r="Q10" s="300">
        <v>680.38499999999999</v>
      </c>
      <c r="R10" s="26"/>
      <c r="S10" s="26"/>
      <c r="T10" s="26"/>
      <c r="U10" s="26"/>
      <c r="V10" s="21"/>
      <c r="W10" s="21"/>
      <c r="X10" s="21"/>
      <c r="Y10" s="21"/>
      <c r="Z10" s="21"/>
      <c r="AA10" s="21"/>
      <c r="AB10" s="21"/>
      <c r="AC10" s="21"/>
    </row>
    <row r="11" spans="1:67" s="35" customFormat="1" ht="21.75" customHeight="1">
      <c r="A11" s="167" t="s">
        <v>236</v>
      </c>
      <c r="B11" s="167"/>
      <c r="C11" s="167"/>
      <c r="D11" s="167"/>
      <c r="E11" s="167"/>
      <c r="F11" s="167"/>
      <c r="G11" s="160"/>
      <c r="H11" s="171">
        <v>2670.4841755885946</v>
      </c>
      <c r="I11" s="171">
        <v>2380.7799459238568</v>
      </c>
      <c r="J11" s="171">
        <v>2136.1688883858069</v>
      </c>
      <c r="K11" s="171">
        <v>1963.1573054765911</v>
      </c>
      <c r="L11" s="171">
        <v>1929.7174333797561</v>
      </c>
      <c r="M11" s="171">
        <v>1883.2024815132493</v>
      </c>
      <c r="N11" s="171">
        <v>1854.1297112571738</v>
      </c>
      <c r="O11" s="171">
        <v>2062.3263653296376</v>
      </c>
      <c r="P11" s="171">
        <v>2166.1556803960812</v>
      </c>
      <c r="Q11" s="172">
        <v>2127.3969368242992</v>
      </c>
      <c r="R11" s="21"/>
      <c r="S11" s="21"/>
      <c r="T11" s="21"/>
      <c r="U11" s="21"/>
      <c r="V11" s="26"/>
      <c r="W11" s="26"/>
      <c r="X11" s="26"/>
      <c r="Y11" s="26"/>
      <c r="Z11" s="26"/>
      <c r="AA11" s="26"/>
      <c r="AB11" s="26"/>
      <c r="AC11" s="26"/>
    </row>
    <row r="12" spans="1:67">
      <c r="A12" s="108"/>
      <c r="B12" s="108" t="s">
        <v>237</v>
      </c>
      <c r="C12" s="108"/>
      <c r="D12" s="108"/>
      <c r="E12" s="108"/>
      <c r="F12" s="108"/>
      <c r="G12" s="109"/>
      <c r="H12" s="297">
        <v>2061.4929999999999</v>
      </c>
      <c r="I12" s="297">
        <v>1815.2043399999998</v>
      </c>
      <c r="J12" s="297">
        <v>1589.6352549999999</v>
      </c>
      <c r="K12" s="297">
        <v>1372.1771400000002</v>
      </c>
      <c r="L12" s="297">
        <v>1313.7085599999998</v>
      </c>
      <c r="M12" s="297">
        <v>1210.5214799999999</v>
      </c>
      <c r="N12" s="297">
        <v>1324.9263900000001</v>
      </c>
      <c r="O12" s="297">
        <v>1501.91804</v>
      </c>
      <c r="P12" s="297">
        <v>1600.14375</v>
      </c>
      <c r="Q12" s="298">
        <v>1551.8525399999999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</row>
    <row r="13" spans="1:67">
      <c r="A13" s="21"/>
      <c r="B13" s="21"/>
      <c r="C13" s="21" t="s">
        <v>238</v>
      </c>
      <c r="D13" s="21"/>
      <c r="E13" s="21"/>
      <c r="F13" s="21"/>
      <c r="G13" s="112"/>
      <c r="H13" s="301">
        <v>1620.296</v>
      </c>
      <c r="I13" s="301">
        <v>1393.42</v>
      </c>
      <c r="J13" s="301">
        <v>1200.8440000000001</v>
      </c>
      <c r="K13" s="301">
        <v>954.71</v>
      </c>
      <c r="L13" s="301">
        <v>829.50699999999995</v>
      </c>
      <c r="M13" s="301">
        <v>691.64099999999996</v>
      </c>
      <c r="N13" s="301">
        <v>774.899</v>
      </c>
      <c r="O13" s="301">
        <v>900.7</v>
      </c>
      <c r="P13" s="301">
        <v>1016.444</v>
      </c>
      <c r="Q13" s="302">
        <v>908.18399999999997</v>
      </c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</row>
    <row r="14" spans="1:67">
      <c r="A14" s="21"/>
      <c r="B14" s="21"/>
      <c r="C14" s="21" t="s">
        <v>239</v>
      </c>
      <c r="D14" s="21"/>
      <c r="E14" s="21"/>
      <c r="F14" s="21"/>
      <c r="G14" s="112"/>
      <c r="H14" s="301">
        <v>441.197</v>
      </c>
      <c r="I14" s="301">
        <v>421.78433999999976</v>
      </c>
      <c r="J14" s="301">
        <v>388.79125499999986</v>
      </c>
      <c r="K14" s="301">
        <v>417.46714000000009</v>
      </c>
      <c r="L14" s="301">
        <v>484.20155999999992</v>
      </c>
      <c r="M14" s="301">
        <v>518.88048000000003</v>
      </c>
      <c r="N14" s="301">
        <v>550.02738999999997</v>
      </c>
      <c r="O14" s="301">
        <v>601.21803999999997</v>
      </c>
      <c r="P14" s="301">
        <v>583.69974999999999</v>
      </c>
      <c r="Q14" s="302">
        <v>643.66854000000001</v>
      </c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</row>
    <row r="15" spans="1:67">
      <c r="A15" s="21"/>
      <c r="B15" s="21" t="s">
        <v>240</v>
      </c>
      <c r="C15" s="21"/>
      <c r="D15" s="21"/>
      <c r="E15" s="21"/>
      <c r="F15" s="21"/>
      <c r="G15" s="112"/>
      <c r="H15" s="301">
        <v>482.55417558859455</v>
      </c>
      <c r="I15" s="301">
        <v>498.19960592385661</v>
      </c>
      <c r="J15" s="301">
        <v>500.03363338580687</v>
      </c>
      <c r="K15" s="301">
        <v>501.60816547659078</v>
      </c>
      <c r="L15" s="301">
        <v>514.48687337975639</v>
      </c>
      <c r="M15" s="301">
        <v>513.1220015132493</v>
      </c>
      <c r="N15" s="301">
        <v>499.49232125717367</v>
      </c>
      <c r="O15" s="301">
        <v>513.56832532963745</v>
      </c>
      <c r="P15" s="301">
        <v>529.34893039608119</v>
      </c>
      <c r="Q15" s="302">
        <v>540.20639682429919</v>
      </c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</row>
    <row r="16" spans="1:67">
      <c r="A16" s="21"/>
      <c r="B16" s="21"/>
      <c r="C16" s="21" t="s">
        <v>241</v>
      </c>
      <c r="D16" s="21"/>
      <c r="E16" s="21"/>
      <c r="F16" s="21"/>
      <c r="G16" s="112"/>
      <c r="H16" s="301">
        <v>482.55417558859455</v>
      </c>
      <c r="I16" s="301">
        <v>498.19960592385661</v>
      </c>
      <c r="J16" s="301">
        <v>500.03363338580687</v>
      </c>
      <c r="K16" s="301">
        <v>501.60816547659078</v>
      </c>
      <c r="L16" s="301">
        <v>514.48687337975639</v>
      </c>
      <c r="M16" s="301">
        <v>513.1220015132493</v>
      </c>
      <c r="N16" s="301">
        <v>499.49232125717367</v>
      </c>
      <c r="O16" s="301">
        <v>513.56832532963745</v>
      </c>
      <c r="P16" s="301">
        <v>529.34893039608119</v>
      </c>
      <c r="Q16" s="302">
        <v>540.20639682429919</v>
      </c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</row>
    <row r="17" spans="1:29">
      <c r="A17" s="21"/>
      <c r="B17" s="21"/>
      <c r="C17" s="21" t="s">
        <v>242</v>
      </c>
      <c r="D17" s="21"/>
      <c r="E17" s="21"/>
      <c r="F17" s="21"/>
      <c r="G17" s="112"/>
      <c r="H17" s="301" t="s">
        <v>453</v>
      </c>
      <c r="I17" s="301" t="s">
        <v>453</v>
      </c>
      <c r="J17" s="301" t="s">
        <v>453</v>
      </c>
      <c r="K17" s="301" t="s">
        <v>453</v>
      </c>
      <c r="L17" s="301" t="s">
        <v>453</v>
      </c>
      <c r="M17" s="301" t="s">
        <v>453</v>
      </c>
      <c r="N17" s="301" t="s">
        <v>453</v>
      </c>
      <c r="O17" s="301" t="s">
        <v>453</v>
      </c>
      <c r="P17" s="301" t="s">
        <v>453</v>
      </c>
      <c r="Q17" s="302" t="s">
        <v>453</v>
      </c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</row>
    <row r="18" spans="1:29">
      <c r="A18" s="21"/>
      <c r="B18" s="21" t="s">
        <v>243</v>
      </c>
      <c r="C18" s="21"/>
      <c r="D18" s="21"/>
      <c r="E18" s="21"/>
      <c r="F18" s="21"/>
      <c r="G18" s="112"/>
      <c r="H18" s="301">
        <v>126.437</v>
      </c>
      <c r="I18" s="301">
        <v>67.376000000000005</v>
      </c>
      <c r="J18" s="301">
        <v>46.5</v>
      </c>
      <c r="K18" s="301">
        <v>89.372</v>
      </c>
      <c r="L18" s="301">
        <v>101.52200000000001</v>
      </c>
      <c r="M18" s="301">
        <v>159.559</v>
      </c>
      <c r="N18" s="301">
        <v>29.710999999999999</v>
      </c>
      <c r="O18" s="301">
        <v>46.84</v>
      </c>
      <c r="P18" s="301">
        <v>36.662999999999997</v>
      </c>
      <c r="Q18" s="302">
        <v>35.338000000000001</v>
      </c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</row>
    <row r="19" spans="1:29">
      <c r="A19" s="21"/>
      <c r="B19" s="21"/>
      <c r="C19" s="21" t="s">
        <v>244</v>
      </c>
      <c r="D19" s="21"/>
      <c r="E19" s="21"/>
      <c r="F19" s="21"/>
      <c r="G19" s="112"/>
      <c r="H19" s="301" t="s">
        <v>453</v>
      </c>
      <c r="I19" s="301" t="s">
        <v>453</v>
      </c>
      <c r="J19" s="301" t="s">
        <v>453</v>
      </c>
      <c r="K19" s="301" t="s">
        <v>453</v>
      </c>
      <c r="L19" s="301" t="s">
        <v>453</v>
      </c>
      <c r="M19" s="301" t="s">
        <v>453</v>
      </c>
      <c r="N19" s="301" t="s">
        <v>453</v>
      </c>
      <c r="O19" s="301" t="s">
        <v>453</v>
      </c>
      <c r="P19" s="301" t="s">
        <v>453</v>
      </c>
      <c r="Q19" s="302" t="s">
        <v>453</v>
      </c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</row>
    <row r="20" spans="1:29">
      <c r="A20" s="21"/>
      <c r="B20" s="21"/>
      <c r="C20" s="21" t="s">
        <v>245</v>
      </c>
      <c r="D20" s="21"/>
      <c r="E20" s="21"/>
      <c r="F20" s="21"/>
      <c r="G20" s="112"/>
      <c r="H20" s="301">
        <v>126.437</v>
      </c>
      <c r="I20" s="301">
        <v>67.376000000000005</v>
      </c>
      <c r="J20" s="301">
        <v>46.5</v>
      </c>
      <c r="K20" s="301">
        <v>89.372</v>
      </c>
      <c r="L20" s="301">
        <v>101.52200000000001</v>
      </c>
      <c r="M20" s="301">
        <v>159.559</v>
      </c>
      <c r="N20" s="301">
        <v>0</v>
      </c>
      <c r="O20" s="301">
        <v>0</v>
      </c>
      <c r="P20" s="301">
        <v>0</v>
      </c>
      <c r="Q20" s="302">
        <v>0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>
      <c r="A21" s="21"/>
      <c r="B21" s="21"/>
      <c r="C21" s="21"/>
      <c r="D21" s="21" t="s">
        <v>246</v>
      </c>
      <c r="E21" s="21"/>
      <c r="F21" s="21"/>
      <c r="G21" s="112"/>
      <c r="H21" s="301">
        <v>126.437</v>
      </c>
      <c r="I21" s="301">
        <v>67.376000000000005</v>
      </c>
      <c r="J21" s="301">
        <v>46.5</v>
      </c>
      <c r="K21" s="301">
        <v>89.372</v>
      </c>
      <c r="L21" s="301">
        <v>101.52200000000001</v>
      </c>
      <c r="M21" s="301">
        <v>159.559</v>
      </c>
      <c r="N21" s="301">
        <v>0</v>
      </c>
      <c r="O21" s="301">
        <v>0</v>
      </c>
      <c r="P21" s="301">
        <v>0</v>
      </c>
      <c r="Q21" s="302">
        <v>0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</row>
    <row r="22" spans="1:29">
      <c r="A22" s="110"/>
      <c r="B22" s="110"/>
      <c r="C22" s="110"/>
      <c r="D22" s="110" t="s">
        <v>247</v>
      </c>
      <c r="E22" s="110"/>
      <c r="F22" s="110"/>
      <c r="G22" s="111"/>
      <c r="H22" s="299" t="s">
        <v>453</v>
      </c>
      <c r="I22" s="299" t="s">
        <v>453</v>
      </c>
      <c r="J22" s="299" t="s">
        <v>453</v>
      </c>
      <c r="K22" s="299" t="s">
        <v>453</v>
      </c>
      <c r="L22" s="299" t="s">
        <v>453</v>
      </c>
      <c r="M22" s="299" t="s">
        <v>453</v>
      </c>
      <c r="N22" s="299" t="s">
        <v>453</v>
      </c>
      <c r="O22" s="299" t="s">
        <v>453</v>
      </c>
      <c r="P22" s="299" t="s">
        <v>453</v>
      </c>
      <c r="Q22" s="300" t="s">
        <v>453</v>
      </c>
      <c r="R22" s="26"/>
      <c r="S22" s="26"/>
      <c r="T22" s="26"/>
      <c r="U22" s="26"/>
      <c r="V22" s="21"/>
      <c r="W22" s="21"/>
      <c r="X22" s="21"/>
      <c r="Y22" s="21"/>
      <c r="Z22" s="21"/>
      <c r="AA22" s="21"/>
      <c r="AB22" s="21"/>
      <c r="AC22" s="21"/>
    </row>
    <row r="23" spans="1:29" s="35" customFormat="1" ht="21.75" customHeight="1">
      <c r="A23" s="167" t="s">
        <v>248</v>
      </c>
      <c r="B23" s="167"/>
      <c r="C23" s="167"/>
      <c r="D23" s="167"/>
      <c r="E23" s="167"/>
      <c r="F23" s="167"/>
      <c r="G23" s="160"/>
      <c r="H23" s="171">
        <v>3854.6811755885947</v>
      </c>
      <c r="I23" s="171">
        <v>3505.6229459238566</v>
      </c>
      <c r="J23" s="171">
        <v>3252.9378883858071</v>
      </c>
      <c r="K23" s="171">
        <v>3238.0243054765911</v>
      </c>
      <c r="L23" s="171">
        <v>3280.426433379756</v>
      </c>
      <c r="M23" s="171">
        <v>3750.1034815132489</v>
      </c>
      <c r="N23" s="171">
        <v>3936.282711257174</v>
      </c>
      <c r="O23" s="171">
        <v>4356.8443653296381</v>
      </c>
      <c r="P23" s="171">
        <v>4528.2986803960812</v>
      </c>
      <c r="Q23" s="172">
        <v>4729.446936824299</v>
      </c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s="35" customFormat="1" ht="21.75" customHeight="1">
      <c r="A24" s="167" t="s">
        <v>249</v>
      </c>
      <c r="B24" s="167"/>
      <c r="C24" s="167"/>
      <c r="D24" s="167"/>
      <c r="E24" s="167"/>
      <c r="F24" s="167"/>
      <c r="G24" s="160"/>
      <c r="H24" s="171">
        <v>-903.57382441140544</v>
      </c>
      <c r="I24" s="171">
        <v>-1194.2360540761438</v>
      </c>
      <c r="J24" s="171">
        <v>-1631.6051116141925</v>
      </c>
      <c r="K24" s="171">
        <v>-1783.4986945234091</v>
      </c>
      <c r="L24" s="171">
        <v>-1870.6153736202436</v>
      </c>
      <c r="M24" s="171">
        <v>-1417.2445124867509</v>
      </c>
      <c r="N24" s="171">
        <v>-1201.2325717428257</v>
      </c>
      <c r="O24" s="171">
        <v>-832.32999567036222</v>
      </c>
      <c r="P24" s="171">
        <v>-823.17590060391922</v>
      </c>
      <c r="Q24" s="172">
        <v>-731.19952217570062</v>
      </c>
      <c r="R24" s="21"/>
      <c r="S24" s="21"/>
      <c r="T24" s="21"/>
      <c r="U24" s="21"/>
      <c r="V24" s="26"/>
      <c r="W24" s="26"/>
      <c r="X24" s="26"/>
      <c r="Y24" s="26"/>
      <c r="Z24" s="26"/>
      <c r="AA24" s="26"/>
      <c r="AB24" s="26"/>
      <c r="AC24" s="26"/>
    </row>
    <row r="25" spans="1:29">
      <c r="A25" s="108" t="s">
        <v>250</v>
      </c>
      <c r="B25" s="108"/>
      <c r="C25" s="108"/>
      <c r="D25" s="108"/>
      <c r="E25" s="108"/>
      <c r="F25" s="108"/>
      <c r="G25" s="109"/>
      <c r="H25" s="297">
        <v>-20.654</v>
      </c>
      <c r="I25" s="297">
        <v>-151.03200000000001</v>
      </c>
      <c r="J25" s="297">
        <v>-111.21</v>
      </c>
      <c r="K25" s="297">
        <v>150.19499999999999</v>
      </c>
      <c r="L25" s="297">
        <v>132.89500000000001</v>
      </c>
      <c r="M25" s="297">
        <v>174.256</v>
      </c>
      <c r="N25" s="297">
        <v>243.94499999999999</v>
      </c>
      <c r="O25" s="297">
        <v>-32.402000000000001</v>
      </c>
      <c r="P25" s="297">
        <v>388.80700000000002</v>
      </c>
      <c r="Q25" s="298">
        <v>59.764000000000003</v>
      </c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</row>
    <row r="26" spans="1:29">
      <c r="A26" s="21" t="s">
        <v>251</v>
      </c>
      <c r="B26" s="21"/>
      <c r="C26" s="21"/>
      <c r="D26" s="21"/>
      <c r="E26" s="21"/>
      <c r="F26" s="21"/>
      <c r="G26" s="112"/>
      <c r="H26" s="301">
        <v>397.70799999999997</v>
      </c>
      <c r="I26" s="301">
        <v>295.38400000000001</v>
      </c>
      <c r="J26" s="301">
        <v>304.75400000000002</v>
      </c>
      <c r="K26" s="301">
        <v>195.44800000000001</v>
      </c>
      <c r="L26" s="301">
        <v>188.29899999999998</v>
      </c>
      <c r="M26" s="301">
        <v>441.67</v>
      </c>
      <c r="N26" s="301">
        <v>408.40100000000001</v>
      </c>
      <c r="O26" s="301">
        <v>573.62599999999998</v>
      </c>
      <c r="P26" s="301">
        <v>820.49099999999999</v>
      </c>
      <c r="Q26" s="302">
        <v>496.35200000000003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>
      <c r="A27" s="21"/>
      <c r="B27" s="21" t="s">
        <v>252</v>
      </c>
      <c r="C27" s="21"/>
      <c r="D27" s="21"/>
      <c r="E27" s="21"/>
      <c r="F27" s="21"/>
      <c r="G27" s="112"/>
      <c r="H27" s="301">
        <v>78.951999999999998</v>
      </c>
      <c r="I27" s="301">
        <v>154.41499999999999</v>
      </c>
      <c r="J27" s="301">
        <v>166.23</v>
      </c>
      <c r="K27" s="301">
        <v>112.53400000000001</v>
      </c>
      <c r="L27" s="301">
        <v>117.6</v>
      </c>
      <c r="M27" s="301">
        <v>112.401</v>
      </c>
      <c r="N27" s="301">
        <v>108.488</v>
      </c>
      <c r="O27" s="301">
        <v>87.33</v>
      </c>
      <c r="P27" s="301">
        <v>111.185</v>
      </c>
      <c r="Q27" s="302">
        <v>38.136000000000003</v>
      </c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>
      <c r="A28" s="110"/>
      <c r="B28" s="110" t="s">
        <v>253</v>
      </c>
      <c r="C28" s="110"/>
      <c r="D28" s="110"/>
      <c r="E28" s="110"/>
      <c r="F28" s="110"/>
      <c r="G28" s="111"/>
      <c r="H28" s="299">
        <v>318.75599999999997</v>
      </c>
      <c r="I28" s="299">
        <v>140.96899999999999</v>
      </c>
      <c r="J28" s="299">
        <v>138.524</v>
      </c>
      <c r="K28" s="299">
        <v>82.914000000000001</v>
      </c>
      <c r="L28" s="299">
        <v>70.698999999999998</v>
      </c>
      <c r="M28" s="299">
        <v>329.26900000000001</v>
      </c>
      <c r="N28" s="299">
        <v>299.91300000000001</v>
      </c>
      <c r="O28" s="299">
        <v>486.29599999999999</v>
      </c>
      <c r="P28" s="299">
        <v>709.30600000000004</v>
      </c>
      <c r="Q28" s="300">
        <v>458.21600000000001</v>
      </c>
      <c r="R28" s="26"/>
      <c r="S28" s="26"/>
      <c r="T28" s="26"/>
      <c r="U28" s="26"/>
      <c r="V28" s="21"/>
      <c r="W28" s="21"/>
      <c r="X28" s="21"/>
      <c r="Y28" s="21"/>
      <c r="Z28" s="21"/>
      <c r="AA28" s="21"/>
      <c r="AB28" s="21"/>
      <c r="AC28" s="21"/>
    </row>
    <row r="29" spans="1:29" s="35" customFormat="1" ht="21.75" customHeight="1" thickBot="1">
      <c r="A29" s="168" t="s">
        <v>254</v>
      </c>
      <c r="B29" s="168"/>
      <c r="C29" s="168"/>
      <c r="D29" s="168"/>
      <c r="E29" s="168"/>
      <c r="F29" s="168"/>
      <c r="G29" s="161"/>
      <c r="H29" s="173">
        <v>4758.2551830000002</v>
      </c>
      <c r="I29" s="173">
        <v>4699.8589240000001</v>
      </c>
      <c r="J29" s="173">
        <v>4884.5433750000002</v>
      </c>
      <c r="K29" s="173">
        <v>5021.522935</v>
      </c>
      <c r="L29" s="173">
        <v>5151.0418069999996</v>
      </c>
      <c r="M29" s="173">
        <v>5167.3479939999997</v>
      </c>
      <c r="N29" s="173">
        <v>5137.5152829999997</v>
      </c>
      <c r="O29" s="173">
        <v>5189.1743610000003</v>
      </c>
      <c r="P29" s="173">
        <v>5351.4745810000004</v>
      </c>
      <c r="Q29" s="174">
        <v>5460.6464589999996</v>
      </c>
      <c r="R29" s="21"/>
      <c r="S29" s="21"/>
      <c r="T29" s="21"/>
      <c r="U29" s="21"/>
      <c r="V29" s="26"/>
      <c r="W29" s="26"/>
      <c r="X29" s="26"/>
      <c r="Y29" s="26"/>
      <c r="Z29" s="26"/>
      <c r="AA29" s="26"/>
      <c r="AB29" s="26"/>
      <c r="AC29" s="26"/>
    </row>
    <row r="30" spans="1:29" ht="21.75" customHeight="1">
      <c r="A30" s="103" t="s">
        <v>255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  <row r="31" spans="1:29">
      <c r="A31" s="21" t="s">
        <v>176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</row>
    <row r="32" spans="1:29"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</row>
    <row r="62" spans="8:12">
      <c r="H62" s="36"/>
      <c r="I62" s="36"/>
      <c r="J62" s="36"/>
      <c r="K62" s="36"/>
      <c r="L62" s="37"/>
    </row>
    <row r="63" spans="8:12">
      <c r="H63" s="36"/>
      <c r="I63" s="36"/>
      <c r="J63" s="36"/>
      <c r="K63" s="36"/>
      <c r="L63" s="37"/>
    </row>
    <row r="64" spans="8:12">
      <c r="H64" s="38"/>
      <c r="I64" s="38"/>
      <c r="J64" s="38"/>
      <c r="K64" s="38"/>
    </row>
    <row r="65" spans="1:12">
      <c r="H65" s="38"/>
      <c r="I65" s="38"/>
      <c r="J65" s="38"/>
      <c r="K65" s="38"/>
    </row>
    <row r="66" spans="1:12">
      <c r="H66" s="38"/>
      <c r="I66" s="38"/>
      <c r="J66" s="38"/>
      <c r="K66" s="38"/>
    </row>
    <row r="67" spans="1:12">
      <c r="A67" s="35"/>
      <c r="H67" s="36"/>
      <c r="I67" s="36"/>
      <c r="J67" s="36"/>
      <c r="K67" s="36"/>
      <c r="L67" s="37"/>
    </row>
  </sheetData>
  <mergeCells count="4">
    <mergeCell ref="A1:Q1"/>
    <mergeCell ref="A3:Q3"/>
    <mergeCell ref="A4:Q4"/>
    <mergeCell ref="A5:Q5"/>
  </mergeCells>
  <printOptions horizontalCentered="1"/>
  <pageMargins left="0.2" right="0.2" top="0.45" bottom="0.57999999999999996" header="0" footer="0"/>
  <pageSetup paperSize="9" scale="4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31"/>
  <sheetViews>
    <sheetView view="pageBreakPreview" topLeftCell="A19" zoomScale="75" zoomScaleNormal="75" zoomScaleSheetLayoutView="75" workbookViewId="0">
      <selection activeCell="J32" sqref="J32"/>
    </sheetView>
  </sheetViews>
  <sheetFormatPr baseColWidth="10" defaultColWidth="11.42578125" defaultRowHeight="12.75"/>
  <cols>
    <col min="1" max="1" width="5.7109375" style="21" customWidth="1"/>
    <col min="2" max="6" width="11.42578125" style="21"/>
    <col min="7" max="7" width="22.28515625" style="21" customWidth="1"/>
    <col min="8" max="17" width="16.85546875" style="21" customWidth="1"/>
    <col min="18" max="16384" width="11.42578125" style="21"/>
  </cols>
  <sheetData>
    <row r="1" spans="1:107" ht="18">
      <c r="A1" s="1128" t="s">
        <v>690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  <c r="O1" s="1128"/>
      <c r="P1" s="1128"/>
      <c r="Q1" s="1128"/>
    </row>
    <row r="3" spans="1:107" s="25" customFormat="1" ht="15">
      <c r="A3" s="1110" t="s">
        <v>782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  <c r="N3" s="1110"/>
      <c r="O3" s="1110"/>
      <c r="P3" s="1110"/>
      <c r="Q3" s="1110"/>
    </row>
    <row r="4" spans="1:107" ht="15">
      <c r="A4" s="1110" t="s">
        <v>576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</row>
    <row r="5" spans="1:107" ht="15">
      <c r="A5" s="1110" t="s">
        <v>575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</row>
    <row r="6" spans="1:107" ht="14.25" customHeight="1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07" ht="40.5" customHeight="1" thickBot="1">
      <c r="A7" s="164"/>
      <c r="B7" s="164"/>
      <c r="C7" s="164"/>
      <c r="D7" s="164"/>
      <c r="E7" s="164"/>
      <c r="F7" s="164"/>
      <c r="G7" s="165"/>
      <c r="H7" s="285">
        <v>2010</v>
      </c>
      <c r="I7" s="285">
        <v>2011</v>
      </c>
      <c r="J7" s="285">
        <v>2012</v>
      </c>
      <c r="K7" s="285">
        <v>2013</v>
      </c>
      <c r="L7" s="285">
        <v>2014</v>
      </c>
      <c r="M7" s="285">
        <v>2015</v>
      </c>
      <c r="N7" s="285">
        <v>2016</v>
      </c>
      <c r="O7" s="285">
        <v>2017</v>
      </c>
      <c r="P7" s="285">
        <v>2018</v>
      </c>
      <c r="Q7" s="296" t="s">
        <v>798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</row>
    <row r="8" spans="1:107" s="26" customFormat="1" ht="36.75" customHeight="1">
      <c r="A8" s="166" t="s">
        <v>233</v>
      </c>
      <c r="B8" s="166"/>
      <c r="C8" s="166"/>
      <c r="D8" s="166"/>
      <c r="E8" s="166"/>
      <c r="F8" s="166"/>
      <c r="G8" s="159"/>
      <c r="H8" s="169">
        <v>767.36599999999999</v>
      </c>
      <c r="I8" s="169">
        <v>723.55500000000006</v>
      </c>
      <c r="J8" s="169">
        <v>725.28600000000006</v>
      </c>
      <c r="K8" s="169">
        <v>807.57399999999996</v>
      </c>
      <c r="L8" s="169">
        <v>815.71800000000007</v>
      </c>
      <c r="M8" s="169">
        <v>1080.922</v>
      </c>
      <c r="N8" s="169">
        <v>1145.0260000000001</v>
      </c>
      <c r="O8" s="169">
        <v>1272.5809999999999</v>
      </c>
      <c r="P8" s="169">
        <v>1241.307</v>
      </c>
      <c r="Q8" s="170">
        <v>1405.327</v>
      </c>
    </row>
    <row r="9" spans="1:107" ht="15.95" customHeight="1">
      <c r="A9" s="108"/>
      <c r="B9" s="108" t="s">
        <v>234</v>
      </c>
      <c r="C9" s="108"/>
      <c r="D9" s="108"/>
      <c r="E9" s="108"/>
      <c r="F9" s="108"/>
      <c r="G9" s="109"/>
      <c r="H9" s="297">
        <v>554.27</v>
      </c>
      <c r="I9" s="297">
        <v>560.57500000000005</v>
      </c>
      <c r="J9" s="297">
        <v>444.38400000000001</v>
      </c>
      <c r="K9" s="297">
        <v>449.88299999999998</v>
      </c>
      <c r="L9" s="297">
        <v>442.05700000000002</v>
      </c>
      <c r="M9" s="297">
        <v>568.92200000000003</v>
      </c>
      <c r="N9" s="297">
        <v>646.58000000000004</v>
      </c>
      <c r="O9" s="297">
        <v>773.17</v>
      </c>
      <c r="P9" s="297">
        <v>784.06899999999996</v>
      </c>
      <c r="Q9" s="298">
        <v>891.42399999999998</v>
      </c>
    </row>
    <row r="10" spans="1:107" ht="15.95" customHeight="1">
      <c r="A10" s="110"/>
      <c r="B10" s="110" t="s">
        <v>235</v>
      </c>
      <c r="C10" s="110"/>
      <c r="D10" s="110"/>
      <c r="E10" s="110"/>
      <c r="F10" s="110"/>
      <c r="G10" s="111"/>
      <c r="H10" s="299">
        <v>213.096</v>
      </c>
      <c r="I10" s="299">
        <v>162.97999999999999</v>
      </c>
      <c r="J10" s="299">
        <v>280.90199999999999</v>
      </c>
      <c r="K10" s="299">
        <v>357.69099999999997</v>
      </c>
      <c r="L10" s="299">
        <v>373.661</v>
      </c>
      <c r="M10" s="299">
        <v>512</v>
      </c>
      <c r="N10" s="299">
        <v>498.44600000000003</v>
      </c>
      <c r="O10" s="299">
        <v>499.411</v>
      </c>
      <c r="P10" s="299">
        <v>457.238</v>
      </c>
      <c r="Q10" s="300">
        <v>513.90300000000002</v>
      </c>
    </row>
    <row r="11" spans="1:107" s="26" customFormat="1" ht="15.95" customHeight="1">
      <c r="A11" s="167" t="s">
        <v>236</v>
      </c>
      <c r="B11" s="167"/>
      <c r="C11" s="167"/>
      <c r="D11" s="167"/>
      <c r="E11" s="167"/>
      <c r="F11" s="167"/>
      <c r="G11" s="160"/>
      <c r="H11" s="171">
        <v>1426.558</v>
      </c>
      <c r="I11" s="171">
        <v>1970.2193402690132</v>
      </c>
      <c r="J11" s="171">
        <v>1605.8749888860843</v>
      </c>
      <c r="K11" s="171">
        <v>1445.7891390823502</v>
      </c>
      <c r="L11" s="171">
        <v>1368.8395110155873</v>
      </c>
      <c r="M11" s="171">
        <v>1332.3685146273642</v>
      </c>
      <c r="N11" s="171">
        <v>1284.1363198465133</v>
      </c>
      <c r="O11" s="171">
        <v>1418.8260949376011</v>
      </c>
      <c r="P11" s="171">
        <v>1458.2653000416774</v>
      </c>
      <c r="Q11" s="172">
        <v>1385.723368174069</v>
      </c>
    </row>
    <row r="12" spans="1:107" ht="15.95" customHeight="1">
      <c r="A12" s="108"/>
      <c r="B12" s="108" t="s">
        <v>237</v>
      </c>
      <c r="C12" s="108"/>
      <c r="D12" s="108"/>
      <c r="E12" s="108"/>
      <c r="F12" s="108"/>
      <c r="G12" s="109"/>
      <c r="H12" s="297">
        <v>1007.74</v>
      </c>
      <c r="I12" s="297">
        <v>1596.6413402690132</v>
      </c>
      <c r="J12" s="297">
        <v>1245.9849888860842</v>
      </c>
      <c r="K12" s="297">
        <v>1055.8401390823501</v>
      </c>
      <c r="L12" s="297">
        <v>963.0355110155873</v>
      </c>
      <c r="M12" s="297">
        <v>883.21151462736429</v>
      </c>
      <c r="N12" s="297">
        <v>932.9093198465132</v>
      </c>
      <c r="O12" s="297">
        <v>1051.741094937601</v>
      </c>
      <c r="P12" s="297">
        <v>1094.2603000416775</v>
      </c>
      <c r="Q12" s="298">
        <v>1023.072368174069</v>
      </c>
    </row>
    <row r="13" spans="1:107" ht="15.95" customHeight="1">
      <c r="C13" s="21" t="s">
        <v>437</v>
      </c>
      <c r="G13" s="112"/>
      <c r="H13" s="301">
        <v>718.18700000000001</v>
      </c>
      <c r="I13" s="301">
        <v>1251.1690000000001</v>
      </c>
      <c r="J13" s="301">
        <v>937.904</v>
      </c>
      <c r="K13" s="301">
        <v>738.60199999999998</v>
      </c>
      <c r="L13" s="301">
        <v>602.67399999999998</v>
      </c>
      <c r="M13" s="301">
        <v>500.41199999999998</v>
      </c>
      <c r="N13" s="301">
        <v>528.86300000000006</v>
      </c>
      <c r="O13" s="301">
        <v>623.73299999999995</v>
      </c>
      <c r="P13" s="301">
        <v>691.91</v>
      </c>
      <c r="Q13" s="302">
        <v>591.11500000000001</v>
      </c>
    </row>
    <row r="14" spans="1:107" ht="15.95" customHeight="1">
      <c r="C14" s="21" t="s">
        <v>239</v>
      </c>
      <c r="G14" s="112"/>
      <c r="H14" s="301">
        <v>289.553</v>
      </c>
      <c r="I14" s="301">
        <v>345.47234026901305</v>
      </c>
      <c r="J14" s="301">
        <v>308.08098888608419</v>
      </c>
      <c r="K14" s="301">
        <v>317.23813908235013</v>
      </c>
      <c r="L14" s="301">
        <v>360.36151101558733</v>
      </c>
      <c r="M14" s="301">
        <v>382.79951462736437</v>
      </c>
      <c r="N14" s="301">
        <v>404.0463198465132</v>
      </c>
      <c r="O14" s="301">
        <v>428.00809493760113</v>
      </c>
      <c r="P14" s="301">
        <v>402.3503000416776</v>
      </c>
      <c r="Q14" s="302">
        <v>431.95736817406896</v>
      </c>
    </row>
    <row r="15" spans="1:107" ht="15.95" customHeight="1">
      <c r="B15" s="21" t="s">
        <v>240</v>
      </c>
      <c r="G15" s="112"/>
      <c r="H15" s="301">
        <v>325.63200000000001</v>
      </c>
      <c r="I15" s="301">
        <v>324.41300000000001</v>
      </c>
      <c r="J15" s="301">
        <v>325.59300000000002</v>
      </c>
      <c r="K15" s="301">
        <v>324.68400000000003</v>
      </c>
      <c r="L15" s="301">
        <v>331.06099999999998</v>
      </c>
      <c r="M15" s="301">
        <v>332.48</v>
      </c>
      <c r="N15" s="301">
        <v>329.54399999999998</v>
      </c>
      <c r="O15" s="301">
        <v>333.16</v>
      </c>
      <c r="P15" s="301">
        <v>337.74200000000002</v>
      </c>
      <c r="Q15" s="302">
        <v>337.68400000000003</v>
      </c>
    </row>
    <row r="16" spans="1:107" ht="15.95" customHeight="1">
      <c r="C16" s="21" t="s">
        <v>241</v>
      </c>
      <c r="G16" s="112"/>
      <c r="H16" s="301">
        <v>325.63200000000001</v>
      </c>
      <c r="I16" s="301">
        <v>324.41300000000001</v>
      </c>
      <c r="J16" s="301">
        <v>325.59300000000002</v>
      </c>
      <c r="K16" s="301">
        <v>324.68400000000003</v>
      </c>
      <c r="L16" s="301">
        <v>331.06099999999998</v>
      </c>
      <c r="M16" s="301">
        <v>332.48</v>
      </c>
      <c r="N16" s="301">
        <v>329.54399999999998</v>
      </c>
      <c r="O16" s="301">
        <v>333.16</v>
      </c>
      <c r="P16" s="301">
        <v>337.74200000000002</v>
      </c>
      <c r="Q16" s="302">
        <v>337.68400000000003</v>
      </c>
    </row>
    <row r="17" spans="1:18" ht="15.95" customHeight="1">
      <c r="C17" s="21" t="s">
        <v>242</v>
      </c>
      <c r="G17" s="112"/>
      <c r="H17" s="301">
        <v>0</v>
      </c>
      <c r="I17" s="301">
        <v>0</v>
      </c>
      <c r="J17" s="301">
        <v>0</v>
      </c>
      <c r="K17" s="301">
        <v>0</v>
      </c>
      <c r="L17" s="301">
        <v>0</v>
      </c>
      <c r="M17" s="301">
        <v>0</v>
      </c>
      <c r="N17" s="301">
        <v>0</v>
      </c>
      <c r="O17" s="301">
        <v>0</v>
      </c>
      <c r="P17" s="301">
        <v>0</v>
      </c>
      <c r="Q17" s="302">
        <v>0</v>
      </c>
    </row>
    <row r="18" spans="1:18" ht="15.95" customHeight="1">
      <c r="B18" s="21" t="s">
        <v>243</v>
      </c>
      <c r="G18" s="112"/>
      <c r="H18" s="301">
        <v>93.186000000000007</v>
      </c>
      <c r="I18" s="301">
        <v>49.164999999999999</v>
      </c>
      <c r="J18" s="301">
        <v>34.296999999999997</v>
      </c>
      <c r="K18" s="301">
        <v>65.265000000000001</v>
      </c>
      <c r="L18" s="301">
        <v>74.742999999999995</v>
      </c>
      <c r="M18" s="301">
        <v>116.67700000000001</v>
      </c>
      <c r="N18" s="301">
        <v>21.683</v>
      </c>
      <c r="O18" s="301">
        <v>33.924999999999997</v>
      </c>
      <c r="P18" s="301">
        <v>26.263000000000002</v>
      </c>
      <c r="Q18" s="302">
        <v>24.966999999999999</v>
      </c>
    </row>
    <row r="19" spans="1:18" ht="15.95" customHeight="1">
      <c r="C19" s="21" t="s">
        <v>244</v>
      </c>
      <c r="G19" s="112"/>
      <c r="H19" s="301">
        <v>0</v>
      </c>
      <c r="I19" s="301">
        <v>0</v>
      </c>
      <c r="J19" s="301">
        <v>0</v>
      </c>
      <c r="K19" s="301">
        <v>0</v>
      </c>
      <c r="L19" s="301">
        <v>0</v>
      </c>
      <c r="M19" s="301">
        <v>0</v>
      </c>
      <c r="N19" s="301">
        <v>0</v>
      </c>
      <c r="O19" s="301">
        <v>0</v>
      </c>
      <c r="P19" s="301">
        <v>0</v>
      </c>
      <c r="Q19" s="302">
        <v>0</v>
      </c>
    </row>
    <row r="20" spans="1:18" ht="15.95" customHeight="1">
      <c r="C20" s="21" t="s">
        <v>245</v>
      </c>
      <c r="G20" s="112"/>
      <c r="H20" s="301">
        <v>93.186000000000007</v>
      </c>
      <c r="I20" s="301">
        <v>49.164999999999999</v>
      </c>
      <c r="J20" s="301">
        <v>34.296999999999997</v>
      </c>
      <c r="K20" s="301">
        <v>65.265000000000001</v>
      </c>
      <c r="L20" s="301">
        <v>74.742999999999995</v>
      </c>
      <c r="M20" s="301">
        <v>116.67700000000001</v>
      </c>
      <c r="N20" s="301">
        <v>21.683</v>
      </c>
      <c r="O20" s="301">
        <v>33.924999999999997</v>
      </c>
      <c r="P20" s="301">
        <v>26.263000000000002</v>
      </c>
      <c r="Q20" s="302">
        <v>24.966999999999999</v>
      </c>
    </row>
    <row r="21" spans="1:18" ht="15.95" customHeight="1">
      <c r="D21" s="21" t="s">
        <v>246</v>
      </c>
      <c r="G21" s="112"/>
      <c r="H21" s="301">
        <v>93.186000000000007</v>
      </c>
      <c r="I21" s="301">
        <v>49.164999999999999</v>
      </c>
      <c r="J21" s="301">
        <v>34.296999999999997</v>
      </c>
      <c r="K21" s="301">
        <v>65.265000000000001</v>
      </c>
      <c r="L21" s="301">
        <v>74.742999999999995</v>
      </c>
      <c r="M21" s="301">
        <v>116.67700000000001</v>
      </c>
      <c r="N21" s="301">
        <v>21.683</v>
      </c>
      <c r="O21" s="301">
        <v>33.924999999999997</v>
      </c>
      <c r="P21" s="301">
        <v>26.263000000000002</v>
      </c>
      <c r="Q21" s="302">
        <v>24.966999999999999</v>
      </c>
    </row>
    <row r="22" spans="1:18" ht="15.95" customHeight="1">
      <c r="A22" s="110"/>
      <c r="B22" s="110"/>
      <c r="C22" s="110"/>
      <c r="D22" s="110" t="s">
        <v>247</v>
      </c>
      <c r="E22" s="110"/>
      <c r="F22" s="110"/>
      <c r="G22" s="111"/>
      <c r="H22" s="299">
        <v>0</v>
      </c>
      <c r="I22" s="299">
        <v>0</v>
      </c>
      <c r="J22" s="299">
        <v>0</v>
      </c>
      <c r="K22" s="299">
        <v>0</v>
      </c>
      <c r="L22" s="299">
        <v>0</v>
      </c>
      <c r="M22" s="299">
        <v>0</v>
      </c>
      <c r="N22" s="299">
        <v>0</v>
      </c>
      <c r="O22" s="299">
        <v>0</v>
      </c>
      <c r="P22" s="299">
        <v>0</v>
      </c>
      <c r="Q22" s="300">
        <v>0</v>
      </c>
    </row>
    <row r="23" spans="1:18" s="26" customFormat="1" ht="15.95" customHeight="1">
      <c r="A23" s="167" t="s">
        <v>248</v>
      </c>
      <c r="B23" s="167"/>
      <c r="C23" s="167"/>
      <c r="D23" s="167"/>
      <c r="E23" s="167"/>
      <c r="F23" s="167"/>
      <c r="G23" s="160"/>
      <c r="H23" s="171">
        <v>2193.924</v>
      </c>
      <c r="I23" s="171">
        <v>2693.774340269013</v>
      </c>
      <c r="J23" s="171">
        <v>2331.1609888860844</v>
      </c>
      <c r="K23" s="171">
        <v>2253.3631390823502</v>
      </c>
      <c r="L23" s="171">
        <v>2184.5575110155874</v>
      </c>
      <c r="M23" s="171">
        <v>2413.2905146273642</v>
      </c>
      <c r="N23" s="171">
        <v>2429.1623198465131</v>
      </c>
      <c r="O23" s="171">
        <v>2691.407094937601</v>
      </c>
      <c r="P23" s="171">
        <v>2699.5723000416774</v>
      </c>
      <c r="Q23" s="172">
        <v>2791.0503681740693</v>
      </c>
    </row>
    <row r="24" spans="1:18" s="26" customFormat="1" ht="15.95" customHeight="1">
      <c r="A24" s="167" t="s">
        <v>249</v>
      </c>
      <c r="B24" s="167"/>
      <c r="C24" s="167"/>
      <c r="D24" s="167"/>
      <c r="E24" s="167"/>
      <c r="F24" s="167"/>
      <c r="G24" s="160"/>
      <c r="H24" s="171">
        <v>-905.88298347484579</v>
      </c>
      <c r="I24" s="171">
        <v>-362.53084479660447</v>
      </c>
      <c r="J24" s="171">
        <v>-705.27801786512418</v>
      </c>
      <c r="K24" s="171">
        <v>-762.0852038581902</v>
      </c>
      <c r="L24" s="171">
        <v>-801.71295134939965</v>
      </c>
      <c r="M24" s="171">
        <v>-525.23197120263649</v>
      </c>
      <c r="N24" s="171">
        <v>-451.31030393770743</v>
      </c>
      <c r="O24" s="171">
        <v>-144.4108899371854</v>
      </c>
      <c r="P24" s="171">
        <v>-69.583639920333553</v>
      </c>
      <c r="Q24" s="172">
        <v>34.509050108848442</v>
      </c>
      <c r="R24" s="129"/>
    </row>
    <row r="25" spans="1:18" ht="15.95" customHeight="1">
      <c r="A25" s="108" t="s">
        <v>250</v>
      </c>
      <c r="B25" s="108"/>
      <c r="C25" s="108"/>
      <c r="D25" s="108"/>
      <c r="E25" s="108"/>
      <c r="F25" s="108"/>
      <c r="G25" s="109"/>
      <c r="H25" s="297">
        <v>-57.911000000000001</v>
      </c>
      <c r="I25" s="297">
        <v>-143.12</v>
      </c>
      <c r="J25" s="297">
        <v>-91.388000000000005</v>
      </c>
      <c r="K25" s="297">
        <v>178.227</v>
      </c>
      <c r="L25" s="297">
        <v>79.046999999999997</v>
      </c>
      <c r="M25" s="297">
        <v>157.38900000000001</v>
      </c>
      <c r="N25" s="297">
        <v>186.19</v>
      </c>
      <c r="O25" s="297">
        <v>4.569</v>
      </c>
      <c r="P25" s="297">
        <v>307.48700000000002</v>
      </c>
      <c r="Q25" s="298">
        <v>33.936</v>
      </c>
    </row>
    <row r="26" spans="1:18" ht="15.95" customHeight="1">
      <c r="A26" s="21" t="s">
        <v>251</v>
      </c>
      <c r="G26" s="112"/>
      <c r="H26" s="301">
        <v>293.11518171605201</v>
      </c>
      <c r="I26" s="301">
        <v>215.54618722089322</v>
      </c>
      <c r="J26" s="301">
        <v>224.77752388176594</v>
      </c>
      <c r="K26" s="301">
        <v>142.72965086947363</v>
      </c>
      <c r="L26" s="301">
        <v>138.63109420825421</v>
      </c>
      <c r="M26" s="301">
        <v>322.96989884194613</v>
      </c>
      <c r="N26" s="301">
        <v>298.05681228579488</v>
      </c>
      <c r="O26" s="301">
        <v>415.4545115702237</v>
      </c>
      <c r="P26" s="301">
        <v>587.74425595234197</v>
      </c>
      <c r="Q26" s="302">
        <v>350.6840395715771</v>
      </c>
    </row>
    <row r="27" spans="1:18" ht="15.95" customHeight="1">
      <c r="B27" s="21" t="s">
        <v>252</v>
      </c>
      <c r="G27" s="112"/>
      <c r="H27" s="301">
        <v>58.188452389211044</v>
      </c>
      <c r="I27" s="301">
        <v>112.67865055901656</v>
      </c>
      <c r="J27" s="301">
        <v>122.60633421126965</v>
      </c>
      <c r="K27" s="301">
        <v>82.180240263429809</v>
      </c>
      <c r="L27" s="301">
        <v>86.580588565299792</v>
      </c>
      <c r="M27" s="301">
        <v>82.192870971299769</v>
      </c>
      <c r="N27" s="301">
        <v>79.176210926186158</v>
      </c>
      <c r="O27" s="301">
        <v>63.249593317007999</v>
      </c>
      <c r="P27" s="301">
        <v>79.64525727869048</v>
      </c>
      <c r="Q27" s="302">
        <v>26.944222088468461</v>
      </c>
    </row>
    <row r="28" spans="1:18" ht="15.95" customHeight="1">
      <c r="A28" s="110"/>
      <c r="B28" s="110" t="s">
        <v>253</v>
      </c>
      <c r="C28" s="110"/>
      <c r="D28" s="110"/>
      <c r="E28" s="110"/>
      <c r="F28" s="110"/>
      <c r="G28" s="111"/>
      <c r="H28" s="299">
        <v>234.92672932684098</v>
      </c>
      <c r="I28" s="299">
        <v>102.86753666187664</v>
      </c>
      <c r="J28" s="299">
        <v>102.1711896704963</v>
      </c>
      <c r="K28" s="299">
        <v>60.549410606043807</v>
      </c>
      <c r="L28" s="299">
        <v>52.050505642954413</v>
      </c>
      <c r="M28" s="299">
        <v>240.77702787064638</v>
      </c>
      <c r="N28" s="299">
        <v>218.88060135960873</v>
      </c>
      <c r="O28" s="299">
        <v>352.20491825321568</v>
      </c>
      <c r="P28" s="299">
        <v>508.09899867365152</v>
      </c>
      <c r="Q28" s="300">
        <v>323.73981748310865</v>
      </c>
    </row>
    <row r="29" spans="1:18" s="26" customFormat="1" ht="15.95" customHeight="1" thickBot="1">
      <c r="A29" s="168" t="s">
        <v>254</v>
      </c>
      <c r="B29" s="168"/>
      <c r="C29" s="168"/>
      <c r="D29" s="168"/>
      <c r="E29" s="168"/>
      <c r="F29" s="168"/>
      <c r="G29" s="161"/>
      <c r="H29" s="173">
        <v>3099.8069834748458</v>
      </c>
      <c r="I29" s="173">
        <v>3056.3051850656175</v>
      </c>
      <c r="J29" s="173">
        <v>3036.4390067512086</v>
      </c>
      <c r="K29" s="173">
        <v>3015.4483429405404</v>
      </c>
      <c r="L29" s="173">
        <v>2986.270462364987</v>
      </c>
      <c r="M29" s="173">
        <v>2938.5224858300007</v>
      </c>
      <c r="N29" s="173">
        <v>2880.4726237842206</v>
      </c>
      <c r="O29" s="173">
        <v>2835.8179848747864</v>
      </c>
      <c r="P29" s="173">
        <v>2769.155939962011</v>
      </c>
      <c r="Q29" s="174">
        <v>2756.5413180652208</v>
      </c>
    </row>
    <row r="30" spans="1:18" s="25" customFormat="1" ht="26.25" customHeight="1">
      <c r="A30" s="103" t="s">
        <v>255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275"/>
      <c r="O30" s="275"/>
      <c r="P30" s="275"/>
      <c r="Q30" s="275"/>
    </row>
    <row r="31" spans="1:18">
      <c r="A31" s="21" t="s">
        <v>176</v>
      </c>
      <c r="N31" s="22"/>
      <c r="O31" s="22"/>
      <c r="P31" s="22"/>
      <c r="Q31" s="22"/>
    </row>
  </sheetData>
  <mergeCells count="4">
    <mergeCell ref="A1:Q1"/>
    <mergeCell ref="A3:Q3"/>
    <mergeCell ref="A4:Q4"/>
    <mergeCell ref="A5:Q5"/>
  </mergeCells>
  <printOptions horizontalCentered="1"/>
  <pageMargins left="0.2" right="0.23" top="0.46" bottom="0.7" header="0" footer="0"/>
  <pageSetup paperSize="9" scale="40" orientation="landscape" r:id="rId1"/>
  <headerFooter alignWithMargins="0"/>
  <colBreaks count="1" manualBreakCount="1">
    <brk id="17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6"/>
  <sheetViews>
    <sheetView view="pageBreakPreview" topLeftCell="A31" zoomScale="75" zoomScaleNormal="50" zoomScaleSheetLayoutView="75" workbookViewId="0">
      <selection activeCell="B42" sqref="B42"/>
    </sheetView>
  </sheetViews>
  <sheetFormatPr baseColWidth="10" defaultColWidth="11.42578125" defaultRowHeight="12.75"/>
  <cols>
    <col min="1" max="1" width="67.7109375" style="54" customWidth="1"/>
    <col min="2" max="10" width="17.85546875" style="54" customWidth="1"/>
    <col min="11" max="16384" width="11.42578125" style="54"/>
  </cols>
  <sheetData>
    <row r="1" spans="1:10" ht="36" customHeight="1">
      <c r="A1" s="1122" t="s">
        <v>690</v>
      </c>
      <c r="B1" s="1122"/>
      <c r="C1" s="1122"/>
      <c r="D1" s="1122"/>
      <c r="E1" s="1122"/>
      <c r="F1" s="1122"/>
      <c r="G1" s="1122"/>
      <c r="H1" s="1122"/>
      <c r="I1" s="1122"/>
      <c r="J1" s="1122"/>
    </row>
    <row r="2" spans="1:10">
      <c r="A2" s="179"/>
      <c r="B2" s="180"/>
      <c r="C2" s="180"/>
      <c r="D2" s="180"/>
      <c r="E2" s="180"/>
      <c r="F2" s="180"/>
      <c r="G2" s="179"/>
      <c r="H2" s="179"/>
      <c r="I2" s="179"/>
      <c r="J2" s="180"/>
    </row>
    <row r="3" spans="1:10" ht="27.75" customHeight="1">
      <c r="A3" s="1129" t="s">
        <v>800</v>
      </c>
      <c r="B3" s="1129"/>
      <c r="C3" s="1129"/>
      <c r="D3" s="1129"/>
      <c r="E3" s="1129"/>
      <c r="F3" s="1129"/>
      <c r="G3" s="1129"/>
      <c r="H3" s="1129"/>
      <c r="I3" s="1129"/>
      <c r="J3" s="1129"/>
    </row>
    <row r="4" spans="1:10" ht="19.5" customHeight="1">
      <c r="A4" s="1129" t="s">
        <v>174</v>
      </c>
      <c r="B4" s="1129"/>
      <c r="C4" s="1129"/>
      <c r="D4" s="1129"/>
      <c r="E4" s="1129"/>
      <c r="F4" s="1129"/>
      <c r="G4" s="1129"/>
      <c r="H4" s="1129"/>
      <c r="I4" s="1129"/>
      <c r="J4" s="1129"/>
    </row>
    <row r="5" spans="1:10" ht="24" customHeight="1">
      <c r="A5" s="1129" t="s">
        <v>382</v>
      </c>
      <c r="B5" s="1129"/>
      <c r="C5" s="1129"/>
      <c r="D5" s="1129"/>
      <c r="E5" s="1129"/>
      <c r="F5" s="1129"/>
      <c r="G5" s="1129"/>
      <c r="H5" s="1129"/>
      <c r="I5" s="1129"/>
      <c r="J5" s="1129"/>
    </row>
    <row r="6" spans="1:10" ht="13.5" thickBot="1">
      <c r="A6" s="102"/>
      <c r="B6" s="102"/>
      <c r="C6" s="102"/>
      <c r="D6" s="102"/>
      <c r="E6" s="102"/>
      <c r="F6" s="102"/>
      <c r="G6" s="102"/>
      <c r="H6" s="102"/>
      <c r="I6" s="102"/>
      <c r="J6" s="102"/>
    </row>
    <row r="7" spans="1:10" ht="26.25" customHeight="1">
      <c r="A7" s="181"/>
      <c r="B7" s="1130" t="s">
        <v>130</v>
      </c>
      <c r="C7" s="1130" t="s">
        <v>131</v>
      </c>
      <c r="D7" s="182" t="s">
        <v>464</v>
      </c>
      <c r="E7" s="182" t="s">
        <v>464</v>
      </c>
      <c r="F7" s="1130" t="s">
        <v>462</v>
      </c>
      <c r="G7" s="182" t="s">
        <v>467</v>
      </c>
      <c r="H7" s="182" t="s">
        <v>469</v>
      </c>
      <c r="I7" s="1130" t="s">
        <v>134</v>
      </c>
      <c r="J7" s="183" t="s">
        <v>471</v>
      </c>
    </row>
    <row r="8" spans="1:10" ht="37.5" customHeight="1" thickBot="1">
      <c r="A8" s="303"/>
      <c r="B8" s="1131"/>
      <c r="C8" s="1131"/>
      <c r="D8" s="834" t="s">
        <v>465</v>
      </c>
      <c r="E8" s="834" t="s">
        <v>466</v>
      </c>
      <c r="F8" s="1131"/>
      <c r="G8" s="834" t="s">
        <v>468</v>
      </c>
      <c r="H8" s="834" t="s">
        <v>470</v>
      </c>
      <c r="I8" s="1131"/>
      <c r="J8" s="835" t="s">
        <v>472</v>
      </c>
    </row>
    <row r="9" spans="1:10" ht="27" customHeight="1">
      <c r="A9" s="159" t="s">
        <v>184</v>
      </c>
      <c r="B9" s="169">
        <v>13173.625416999999</v>
      </c>
      <c r="C9" s="169">
        <v>4471.0068419999998</v>
      </c>
      <c r="D9" s="169">
        <v>245.331917</v>
      </c>
      <c r="E9" s="169">
        <v>939.52353500000004</v>
      </c>
      <c r="F9" s="169">
        <v>344.75014700000003</v>
      </c>
      <c r="G9" s="169">
        <v>5679.0440180000005</v>
      </c>
      <c r="H9" s="169">
        <v>6423.4159620000009</v>
      </c>
      <c r="I9" s="169">
        <v>4912.4749350000002</v>
      </c>
      <c r="J9" s="170">
        <v>315.98997499999996</v>
      </c>
    </row>
    <row r="10" spans="1:10" ht="20.25" customHeight="1">
      <c r="A10" s="160" t="s">
        <v>185</v>
      </c>
      <c r="B10" s="171">
        <v>10939.653156</v>
      </c>
      <c r="C10" s="171">
        <v>1651.5498010000001</v>
      </c>
      <c r="D10" s="171">
        <v>153.08125900000002</v>
      </c>
      <c r="E10" s="171">
        <v>767.12026300000002</v>
      </c>
      <c r="F10" s="171">
        <v>85.315905999999998</v>
      </c>
      <c r="G10" s="171">
        <v>3751.6861280000003</v>
      </c>
      <c r="H10" s="171">
        <v>3119.2754750000004</v>
      </c>
      <c r="I10" s="171">
        <v>1701.9070199999999</v>
      </c>
      <c r="J10" s="172">
        <v>160.546648</v>
      </c>
    </row>
    <row r="11" spans="1:10" ht="20.25" customHeight="1">
      <c r="A11" s="304" t="s">
        <v>186</v>
      </c>
      <c r="B11" s="297">
        <v>534.55530500000009</v>
      </c>
      <c r="C11" s="297">
        <v>617.55305400000009</v>
      </c>
      <c r="D11" s="297">
        <v>10.073585</v>
      </c>
      <c r="E11" s="297">
        <v>0.53549200000000008</v>
      </c>
      <c r="F11" s="297">
        <v>0.334951</v>
      </c>
      <c r="G11" s="297">
        <v>684.02155199999993</v>
      </c>
      <c r="H11" s="297">
        <v>1475.8499820000002</v>
      </c>
      <c r="I11" s="297">
        <v>328.22592700000001</v>
      </c>
      <c r="J11" s="298">
        <v>49.418463000000003</v>
      </c>
    </row>
    <row r="12" spans="1:10" ht="20.25" customHeight="1">
      <c r="A12" s="305" t="s">
        <v>607</v>
      </c>
      <c r="B12" s="301">
        <v>424.73913500000003</v>
      </c>
      <c r="C12" s="301">
        <v>27.085450999999999</v>
      </c>
      <c r="D12" s="301">
        <v>0.63653000000000004</v>
      </c>
      <c r="E12" s="301">
        <v>1.6845749999999999</v>
      </c>
      <c r="F12" s="301">
        <v>2.5439E-2</v>
      </c>
      <c r="G12" s="301">
        <v>133.77047999999999</v>
      </c>
      <c r="H12" s="301">
        <v>294.79862300000002</v>
      </c>
      <c r="I12" s="301">
        <v>23.605374999999999</v>
      </c>
      <c r="J12" s="302">
        <v>4.3048320000000002</v>
      </c>
    </row>
    <row r="13" spans="1:10" ht="20.25" customHeight="1">
      <c r="A13" s="305" t="s">
        <v>187</v>
      </c>
      <c r="B13" s="301">
        <v>133.23880699999998</v>
      </c>
      <c r="C13" s="301">
        <v>184.80482999999998</v>
      </c>
      <c r="D13" s="301">
        <v>23.777289999999997</v>
      </c>
      <c r="E13" s="301">
        <v>0.82940400000000003</v>
      </c>
      <c r="F13" s="301">
        <v>76.734712000000002</v>
      </c>
      <c r="G13" s="301">
        <v>150.97115299999999</v>
      </c>
      <c r="H13" s="301">
        <v>492.15975100000003</v>
      </c>
      <c r="I13" s="301">
        <v>165.01017000000002</v>
      </c>
      <c r="J13" s="302">
        <v>26.202347</v>
      </c>
    </row>
    <row r="14" spans="1:10" ht="20.25" customHeight="1">
      <c r="A14" s="305" t="s">
        <v>606</v>
      </c>
      <c r="B14" s="301">
        <v>3950.2198480000002</v>
      </c>
      <c r="C14" s="301">
        <v>170.842367</v>
      </c>
      <c r="D14" s="301">
        <v>47.132764000000002</v>
      </c>
      <c r="E14" s="301">
        <v>250.63598099999999</v>
      </c>
      <c r="F14" s="301">
        <v>2.328389</v>
      </c>
      <c r="G14" s="301">
        <v>1123.3087949999999</v>
      </c>
      <c r="H14" s="301">
        <v>205.41223099999999</v>
      </c>
      <c r="I14" s="301">
        <v>395.42257600000005</v>
      </c>
      <c r="J14" s="302">
        <v>60.356594999999999</v>
      </c>
    </row>
    <row r="15" spans="1:10" ht="20.25" customHeight="1">
      <c r="A15" s="305" t="s">
        <v>188</v>
      </c>
      <c r="B15" s="301">
        <v>101.97761299999999</v>
      </c>
      <c r="C15" s="301">
        <v>4.461608</v>
      </c>
      <c r="D15" s="301">
        <v>19.115299</v>
      </c>
      <c r="E15" s="301">
        <v>58.023804999999996</v>
      </c>
      <c r="F15" s="301">
        <v>3.113489</v>
      </c>
      <c r="G15" s="301">
        <v>17.554278</v>
      </c>
      <c r="H15" s="301">
        <v>192.82525899999999</v>
      </c>
      <c r="I15" s="301">
        <v>6.2257120000000006</v>
      </c>
      <c r="J15" s="302">
        <v>3.275801</v>
      </c>
    </row>
    <row r="16" spans="1:10" ht="20.25" customHeight="1">
      <c r="A16" s="305" t="s">
        <v>605</v>
      </c>
      <c r="B16" s="301">
        <v>3848.9826980000007</v>
      </c>
      <c r="C16" s="301">
        <v>487.22809800000005</v>
      </c>
      <c r="D16" s="301">
        <v>32.817751000000001</v>
      </c>
      <c r="E16" s="301">
        <v>442.74244699999997</v>
      </c>
      <c r="F16" s="301">
        <v>2.7789259999999998</v>
      </c>
      <c r="G16" s="301">
        <v>696.52163900000005</v>
      </c>
      <c r="H16" s="301">
        <v>254.06831700000001</v>
      </c>
      <c r="I16" s="301">
        <v>618.013059</v>
      </c>
      <c r="J16" s="302">
        <v>8.2960560000000001</v>
      </c>
    </row>
    <row r="17" spans="1:10" ht="20.25" customHeight="1">
      <c r="A17" s="305" t="s">
        <v>189</v>
      </c>
      <c r="B17" s="301">
        <v>36.172756</v>
      </c>
      <c r="C17" s="301">
        <v>130.825062</v>
      </c>
      <c r="D17" s="301">
        <v>17.4681</v>
      </c>
      <c r="E17" s="301">
        <v>6.9737520000000002</v>
      </c>
      <c r="F17" s="301">
        <v>0</v>
      </c>
      <c r="G17" s="301">
        <v>732.04375400000004</v>
      </c>
      <c r="H17" s="301">
        <v>194.80493999999999</v>
      </c>
      <c r="I17" s="301">
        <v>89.368217999999985</v>
      </c>
      <c r="J17" s="302">
        <v>2.4461629999999999</v>
      </c>
    </row>
    <row r="18" spans="1:10" ht="20.25" customHeight="1">
      <c r="A18" s="305" t="s">
        <v>190</v>
      </c>
      <c r="B18" s="301">
        <v>1830.5630900000001</v>
      </c>
      <c r="C18" s="301">
        <v>24.023181000000001</v>
      </c>
      <c r="D18" s="301">
        <v>1.722642</v>
      </c>
      <c r="E18" s="301">
        <v>0.58504</v>
      </c>
      <c r="F18" s="301">
        <v>0</v>
      </c>
      <c r="G18" s="301">
        <v>164.187366</v>
      </c>
      <c r="H18" s="301">
        <v>2.9329290000000001</v>
      </c>
      <c r="I18" s="301">
        <v>70.656559000000001</v>
      </c>
      <c r="J18" s="302">
        <v>5.9768939999999997</v>
      </c>
    </row>
    <row r="19" spans="1:10" ht="20.25" customHeight="1">
      <c r="A19" s="306" t="s">
        <v>191</v>
      </c>
      <c r="B19" s="299">
        <v>79.203903999999994</v>
      </c>
      <c r="C19" s="299">
        <v>4.7261500000000005</v>
      </c>
      <c r="D19" s="299">
        <v>0.33729799999999999</v>
      </c>
      <c r="E19" s="299">
        <v>5.1097669999999997</v>
      </c>
      <c r="F19" s="299">
        <v>0</v>
      </c>
      <c r="G19" s="299">
        <v>49.307110999999999</v>
      </c>
      <c r="H19" s="299">
        <v>6.4234430000000007</v>
      </c>
      <c r="I19" s="299">
        <v>5.3794240000000002</v>
      </c>
      <c r="J19" s="300">
        <v>0.26949699999999999</v>
      </c>
    </row>
    <row r="20" spans="1:10" ht="20.25" customHeight="1">
      <c r="A20" s="160" t="s">
        <v>192</v>
      </c>
      <c r="B20" s="171">
        <v>1924.4767619999998</v>
      </c>
      <c r="C20" s="171">
        <v>2670.3185659999999</v>
      </c>
      <c r="D20" s="171">
        <v>72.529188000000005</v>
      </c>
      <c r="E20" s="171">
        <v>130.659211</v>
      </c>
      <c r="F20" s="171">
        <v>244.77257399999999</v>
      </c>
      <c r="G20" s="171">
        <v>1694.216844</v>
      </c>
      <c r="H20" s="171">
        <v>2945.3059549999998</v>
      </c>
      <c r="I20" s="171">
        <v>3085.5060599999997</v>
      </c>
      <c r="J20" s="172">
        <v>140.28642400000001</v>
      </c>
    </row>
    <row r="21" spans="1:10" ht="20.25" customHeight="1">
      <c r="A21" s="304" t="s">
        <v>193</v>
      </c>
      <c r="B21" s="297">
        <v>1495.470276</v>
      </c>
      <c r="C21" s="297">
        <v>2448.1980039999999</v>
      </c>
      <c r="D21" s="297">
        <v>43.946432000000001</v>
      </c>
      <c r="E21" s="297">
        <v>47.146915</v>
      </c>
      <c r="F21" s="297">
        <v>102.25905</v>
      </c>
      <c r="G21" s="297">
        <v>1108.0787260000002</v>
      </c>
      <c r="H21" s="297">
        <v>2171.5998250000002</v>
      </c>
      <c r="I21" s="297">
        <v>2751.6299610000001</v>
      </c>
      <c r="J21" s="298">
        <v>82.408859000000007</v>
      </c>
    </row>
    <row r="22" spans="1:10" ht="20.25" customHeight="1">
      <c r="A22" s="305" t="s">
        <v>194</v>
      </c>
      <c r="B22" s="301">
        <v>244.99187099999997</v>
      </c>
      <c r="C22" s="301">
        <v>278.41815100000002</v>
      </c>
      <c r="D22" s="301">
        <v>11.035098999999999</v>
      </c>
      <c r="E22" s="301">
        <v>7.7253480000000003</v>
      </c>
      <c r="F22" s="301">
        <v>96.205212000000003</v>
      </c>
      <c r="G22" s="301">
        <v>287.31836299999998</v>
      </c>
      <c r="H22" s="301">
        <v>603.32923900000003</v>
      </c>
      <c r="I22" s="301">
        <v>399.99951999999996</v>
      </c>
      <c r="J22" s="302">
        <v>68.609613999999993</v>
      </c>
    </row>
    <row r="23" spans="1:10" ht="20.25" customHeight="1">
      <c r="A23" s="305" t="s">
        <v>195</v>
      </c>
      <c r="B23" s="301">
        <v>702.74847399999999</v>
      </c>
      <c r="C23" s="301">
        <v>1730.0689930000001</v>
      </c>
      <c r="D23" s="301">
        <v>10.805953000000001</v>
      </c>
      <c r="E23" s="301">
        <v>11.268702000000001</v>
      </c>
      <c r="F23" s="301">
        <v>0.44528899999999999</v>
      </c>
      <c r="G23" s="301">
        <v>389.67504700000001</v>
      </c>
      <c r="H23" s="301">
        <v>1103.57961</v>
      </c>
      <c r="I23" s="301">
        <v>1694.4606230000002</v>
      </c>
      <c r="J23" s="302">
        <v>2.8580749999999999</v>
      </c>
    </row>
    <row r="24" spans="1:10" ht="20.25" customHeight="1">
      <c r="A24" s="305" t="s">
        <v>196</v>
      </c>
      <c r="B24" s="301">
        <v>18.805344999999999</v>
      </c>
      <c r="C24" s="301">
        <v>2.239147</v>
      </c>
      <c r="D24" s="301">
        <v>2.8510939999999998</v>
      </c>
      <c r="E24" s="301">
        <v>0.40738799999999997</v>
      </c>
      <c r="F24" s="301">
        <v>3.180447</v>
      </c>
      <c r="G24" s="301">
        <v>4.0011679999999998</v>
      </c>
      <c r="H24" s="301">
        <v>8.6151359999999997</v>
      </c>
      <c r="I24" s="301">
        <v>10.902907000000001</v>
      </c>
      <c r="J24" s="302">
        <v>3.2601079999999998</v>
      </c>
    </row>
    <row r="25" spans="1:10" ht="20.25" customHeight="1">
      <c r="A25" s="305" t="s">
        <v>197</v>
      </c>
      <c r="B25" s="301">
        <v>182.41309599999997</v>
      </c>
      <c r="C25" s="301">
        <v>111.72869399999999</v>
      </c>
      <c r="D25" s="301">
        <v>18.817511</v>
      </c>
      <c r="E25" s="301">
        <v>6.9301390000000005</v>
      </c>
      <c r="F25" s="301">
        <v>0.65378099999999995</v>
      </c>
      <c r="G25" s="301">
        <v>196.35252800000001</v>
      </c>
      <c r="H25" s="301">
        <v>202.94850400000001</v>
      </c>
      <c r="I25" s="301">
        <v>54.085909999999998</v>
      </c>
      <c r="J25" s="302">
        <v>6.7992749999999997</v>
      </c>
    </row>
    <row r="26" spans="1:10" ht="20.25" customHeight="1">
      <c r="A26" s="305" t="s">
        <v>198</v>
      </c>
      <c r="B26" s="301">
        <v>344.48529400000001</v>
      </c>
      <c r="C26" s="301">
        <v>306.48475500000001</v>
      </c>
      <c r="D26" s="301">
        <v>0.41652299999999998</v>
      </c>
      <c r="E26" s="301">
        <v>17.866436</v>
      </c>
      <c r="F26" s="301">
        <v>-7.4143000000000001E-2</v>
      </c>
      <c r="G26" s="301">
        <v>218.55139600000001</v>
      </c>
      <c r="H26" s="301">
        <v>211.062535</v>
      </c>
      <c r="I26" s="301">
        <v>551.80294500000002</v>
      </c>
      <c r="J26" s="302">
        <v>0.671902</v>
      </c>
    </row>
    <row r="27" spans="1:10" ht="20.25" customHeight="1">
      <c r="A27" s="305" t="s">
        <v>199</v>
      </c>
      <c r="B27" s="301">
        <v>2.0261960000000001</v>
      </c>
      <c r="C27" s="301">
        <v>19.258264</v>
      </c>
      <c r="D27" s="301">
        <v>2.0251999999999999E-2</v>
      </c>
      <c r="E27" s="301">
        <v>2.9489019999999999</v>
      </c>
      <c r="F27" s="301">
        <v>1.8484640000000001</v>
      </c>
      <c r="G27" s="301">
        <v>12.180223999999999</v>
      </c>
      <c r="H27" s="301">
        <v>42.064801000000003</v>
      </c>
      <c r="I27" s="301">
        <v>40.378056000000001</v>
      </c>
      <c r="J27" s="302">
        <v>0.20988499999999999</v>
      </c>
    </row>
    <row r="28" spans="1:10" ht="20.25" customHeight="1">
      <c r="A28" s="305" t="s">
        <v>200</v>
      </c>
      <c r="B28" s="301">
        <v>429.00648600000005</v>
      </c>
      <c r="C28" s="301">
        <v>222.12056200000001</v>
      </c>
      <c r="D28" s="301">
        <v>28.582756</v>
      </c>
      <c r="E28" s="301">
        <v>83.512295999999992</v>
      </c>
      <c r="F28" s="301">
        <v>142.51352399999999</v>
      </c>
      <c r="G28" s="301">
        <v>586.13811800000008</v>
      </c>
      <c r="H28" s="301">
        <v>773.70613000000014</v>
      </c>
      <c r="I28" s="301">
        <v>333.87609900000001</v>
      </c>
      <c r="J28" s="302">
        <v>57.877564999999997</v>
      </c>
    </row>
    <row r="29" spans="1:10" ht="20.25" customHeight="1">
      <c r="A29" s="305" t="s">
        <v>201</v>
      </c>
      <c r="B29" s="301">
        <v>326.74651599999999</v>
      </c>
      <c r="C29" s="301">
        <v>51.238686999999999</v>
      </c>
      <c r="D29" s="301">
        <v>18.866429</v>
      </c>
      <c r="E29" s="301">
        <v>42.336946000000005</v>
      </c>
      <c r="F29" s="301">
        <v>140.03483399999999</v>
      </c>
      <c r="G29" s="301">
        <v>272.23202300000003</v>
      </c>
      <c r="H29" s="301">
        <v>545.10158799999999</v>
      </c>
      <c r="I29" s="301">
        <v>242.32987599999998</v>
      </c>
      <c r="J29" s="302">
        <v>34.397811999999995</v>
      </c>
    </row>
    <row r="30" spans="1:10" ht="20.25" customHeight="1">
      <c r="A30" s="305" t="s">
        <v>202</v>
      </c>
      <c r="B30" s="301">
        <v>46.103224999999995</v>
      </c>
      <c r="C30" s="301">
        <v>156.49717200000001</v>
      </c>
      <c r="D30" s="301">
        <v>7.0877420000000004</v>
      </c>
      <c r="E30" s="301">
        <v>37.503301</v>
      </c>
      <c r="F30" s="301">
        <v>1.764896</v>
      </c>
      <c r="G30" s="301">
        <v>278.318873</v>
      </c>
      <c r="H30" s="301">
        <v>202.84803899999997</v>
      </c>
      <c r="I30" s="301">
        <v>76.689733000000004</v>
      </c>
      <c r="J30" s="302">
        <v>19.720987000000001</v>
      </c>
    </row>
    <row r="31" spans="1:10" ht="20.25" customHeight="1">
      <c r="A31" s="305" t="s">
        <v>203</v>
      </c>
      <c r="B31" s="301">
        <v>56.156744999999987</v>
      </c>
      <c r="C31" s="301">
        <v>14.384703</v>
      </c>
      <c r="D31" s="301">
        <v>2.6285850000000002</v>
      </c>
      <c r="E31" s="301">
        <v>3.6720489999999999</v>
      </c>
      <c r="F31" s="301">
        <v>0.71379400000000004</v>
      </c>
      <c r="G31" s="301">
        <v>35.587221999999997</v>
      </c>
      <c r="H31" s="301">
        <v>25.756503000000002</v>
      </c>
      <c r="I31" s="301">
        <v>14.856490000000001</v>
      </c>
      <c r="J31" s="302">
        <v>3.7587660000000001</v>
      </c>
    </row>
    <row r="32" spans="1:10" ht="20.25" customHeight="1">
      <c r="A32" s="290" t="s">
        <v>204</v>
      </c>
      <c r="B32" s="301">
        <v>128.21840099999997</v>
      </c>
      <c r="C32" s="301">
        <v>50.938658000000004</v>
      </c>
      <c r="D32" s="301">
        <v>2.4686340000000002</v>
      </c>
      <c r="E32" s="301">
        <v>4.7863959999999999</v>
      </c>
      <c r="F32" s="301">
        <v>0.28828700000000002</v>
      </c>
      <c r="G32" s="301">
        <v>49.287208999999997</v>
      </c>
      <c r="H32" s="301">
        <v>102.720404</v>
      </c>
      <c r="I32" s="301">
        <v>44.011485999999998</v>
      </c>
      <c r="J32" s="302">
        <v>3.9523160000000002</v>
      </c>
    </row>
    <row r="33" spans="1:10" ht="20.25" customHeight="1">
      <c r="A33" s="294" t="s">
        <v>205</v>
      </c>
      <c r="B33" s="299">
        <v>181.277098</v>
      </c>
      <c r="C33" s="299">
        <v>98.199816999999996</v>
      </c>
      <c r="D33" s="299">
        <v>17.252835999999999</v>
      </c>
      <c r="E33" s="299">
        <v>36.957664999999999</v>
      </c>
      <c r="F33" s="299">
        <v>14.373379999999999</v>
      </c>
      <c r="G33" s="299">
        <v>183.853837</v>
      </c>
      <c r="H33" s="299">
        <v>256.11412799999999</v>
      </c>
      <c r="I33" s="299">
        <v>81.050368999999989</v>
      </c>
      <c r="J33" s="300">
        <v>11.204587</v>
      </c>
    </row>
    <row r="34" spans="1:10" ht="20.25" customHeight="1">
      <c r="A34" s="160" t="s">
        <v>577</v>
      </c>
      <c r="B34" s="171">
        <v>3890.6370590000001</v>
      </c>
      <c r="C34" s="171">
        <v>2586.6905529999999</v>
      </c>
      <c r="D34" s="171">
        <v>102.219308</v>
      </c>
      <c r="E34" s="171">
        <v>319.33897000000002</v>
      </c>
      <c r="F34" s="171">
        <v>218.31231</v>
      </c>
      <c r="G34" s="171">
        <v>2127.0041249999999</v>
      </c>
      <c r="H34" s="171">
        <v>3811.9311280000002</v>
      </c>
      <c r="I34" s="171">
        <v>2890.8083319999996</v>
      </c>
      <c r="J34" s="172">
        <v>143.08453399999999</v>
      </c>
    </row>
    <row r="35" spans="1:10" ht="20.25" customHeight="1">
      <c r="A35" s="304" t="s">
        <v>206</v>
      </c>
      <c r="B35" s="297">
        <v>304.00575499999997</v>
      </c>
      <c r="C35" s="297">
        <v>80.966533999999996</v>
      </c>
      <c r="D35" s="297">
        <v>7.9706279999999996</v>
      </c>
      <c r="E35" s="297">
        <v>10.132104</v>
      </c>
      <c r="F35" s="297">
        <v>0.63371299999999997</v>
      </c>
      <c r="G35" s="297">
        <v>143.47028699999998</v>
      </c>
      <c r="H35" s="297">
        <v>164.33058299999999</v>
      </c>
      <c r="I35" s="297">
        <v>53.345889</v>
      </c>
      <c r="J35" s="298">
        <v>7.5008080000000001</v>
      </c>
    </row>
    <row r="36" spans="1:10" ht="20.25" customHeight="1">
      <c r="A36" s="305" t="s">
        <v>207</v>
      </c>
      <c r="B36" s="301">
        <v>503.27488699999998</v>
      </c>
      <c r="C36" s="301">
        <v>143.11899499999998</v>
      </c>
      <c r="D36" s="301">
        <v>21.867294999999999</v>
      </c>
      <c r="E36" s="301">
        <v>41.875730000000004</v>
      </c>
      <c r="F36" s="301">
        <v>7.9337400000000002</v>
      </c>
      <c r="G36" s="301">
        <v>303.30750499999999</v>
      </c>
      <c r="H36" s="301">
        <v>301.03780899999998</v>
      </c>
      <c r="I36" s="301">
        <v>158.81502999999998</v>
      </c>
      <c r="J36" s="302">
        <v>22.239927000000002</v>
      </c>
    </row>
    <row r="37" spans="1:10" ht="20.25" customHeight="1">
      <c r="A37" s="305" t="s">
        <v>208</v>
      </c>
      <c r="B37" s="301">
        <v>447.29801600000002</v>
      </c>
      <c r="C37" s="301">
        <v>190.48311100000001</v>
      </c>
      <c r="D37" s="301">
        <v>2.699945</v>
      </c>
      <c r="E37" s="301">
        <v>11.551176</v>
      </c>
      <c r="F37" s="301">
        <v>3.2435809999999998</v>
      </c>
      <c r="G37" s="301">
        <v>170.063737</v>
      </c>
      <c r="H37" s="301">
        <v>367.12550000000005</v>
      </c>
      <c r="I37" s="301">
        <v>105.49443100000001</v>
      </c>
      <c r="J37" s="302">
        <v>10.772743999999999</v>
      </c>
    </row>
    <row r="38" spans="1:10" ht="20.25" customHeight="1">
      <c r="A38" s="305" t="s">
        <v>209</v>
      </c>
      <c r="B38" s="301">
        <v>374.29590300000001</v>
      </c>
      <c r="C38" s="301">
        <v>69.835915</v>
      </c>
      <c r="D38" s="301">
        <v>4.3938839999999999</v>
      </c>
      <c r="E38" s="301">
        <v>16.176126</v>
      </c>
      <c r="F38" s="301">
        <v>0.91180600000000001</v>
      </c>
      <c r="G38" s="301">
        <v>64.860394999999997</v>
      </c>
      <c r="H38" s="301">
        <v>116.846356</v>
      </c>
      <c r="I38" s="301">
        <v>99.819222000000011</v>
      </c>
      <c r="J38" s="302">
        <v>6.0008319999999999</v>
      </c>
    </row>
    <row r="39" spans="1:10" ht="20.25" customHeight="1">
      <c r="A39" s="305" t="s">
        <v>210</v>
      </c>
      <c r="B39" s="301">
        <v>71.057809999999989</v>
      </c>
      <c r="C39" s="301">
        <v>57.576337000000002</v>
      </c>
      <c r="D39" s="301">
        <v>3.376544</v>
      </c>
      <c r="E39" s="301">
        <v>4.1161399999999997</v>
      </c>
      <c r="F39" s="301">
        <v>11.753156000000001</v>
      </c>
      <c r="G39" s="301">
        <v>52.390768999999992</v>
      </c>
      <c r="H39" s="301">
        <v>103.29706399999999</v>
      </c>
      <c r="I39" s="301">
        <v>81.320678999999998</v>
      </c>
      <c r="J39" s="302">
        <v>5.2283189999999999</v>
      </c>
    </row>
    <row r="40" spans="1:10" ht="20.25" customHeight="1">
      <c r="A40" s="305" t="s">
        <v>211</v>
      </c>
      <c r="B40" s="301">
        <v>1085.4877289999999</v>
      </c>
      <c r="C40" s="301">
        <v>1695.2578060000001</v>
      </c>
      <c r="D40" s="301">
        <v>43.694296999999999</v>
      </c>
      <c r="E40" s="301">
        <v>95.934218999999999</v>
      </c>
      <c r="F40" s="301">
        <v>176.46004199999999</v>
      </c>
      <c r="G40" s="301">
        <v>919.50119600000005</v>
      </c>
      <c r="H40" s="301">
        <v>2173.0296659999999</v>
      </c>
      <c r="I40" s="301">
        <v>1972.535603</v>
      </c>
      <c r="J40" s="302">
        <v>67.247040999999996</v>
      </c>
    </row>
    <row r="41" spans="1:10" ht="20.25" customHeight="1">
      <c r="A41" s="305" t="s">
        <v>212</v>
      </c>
      <c r="B41" s="301">
        <v>158.08899500000001</v>
      </c>
      <c r="C41" s="301">
        <v>98.727732000000003</v>
      </c>
      <c r="D41" s="301">
        <v>8.0479079999999996</v>
      </c>
      <c r="E41" s="301">
        <v>3.7977670000000003</v>
      </c>
      <c r="F41" s="301">
        <v>7.9778830000000003</v>
      </c>
      <c r="G41" s="301">
        <v>164.923372</v>
      </c>
      <c r="H41" s="301">
        <v>197.42706000000001</v>
      </c>
      <c r="I41" s="301">
        <v>109.55096200000001</v>
      </c>
      <c r="J41" s="302">
        <v>7.4239329999999999</v>
      </c>
    </row>
    <row r="42" spans="1:10" ht="20.25" customHeight="1">
      <c r="A42" s="305" t="s">
        <v>213</v>
      </c>
      <c r="B42" s="301">
        <v>54.605178000000009</v>
      </c>
      <c r="C42" s="301">
        <v>68.654297999999997</v>
      </c>
      <c r="D42" s="301">
        <v>1.562414</v>
      </c>
      <c r="E42" s="301">
        <v>2.6221449999999997</v>
      </c>
      <c r="F42" s="301">
        <v>3.5888279999999999</v>
      </c>
      <c r="G42" s="301">
        <v>98.473745000000008</v>
      </c>
      <c r="H42" s="301">
        <v>82.471313000000009</v>
      </c>
      <c r="I42" s="301">
        <v>79.976817000000011</v>
      </c>
      <c r="J42" s="302">
        <v>3.0793200000000001</v>
      </c>
    </row>
    <row r="43" spans="1:10" ht="20.25" customHeight="1">
      <c r="A43" s="305" t="s">
        <v>214</v>
      </c>
      <c r="B43" s="301">
        <v>128.21840099999997</v>
      </c>
      <c r="C43" s="301">
        <v>50.938658000000004</v>
      </c>
      <c r="D43" s="301">
        <v>2.4686340000000002</v>
      </c>
      <c r="E43" s="301">
        <v>4.7863959999999999</v>
      </c>
      <c r="F43" s="301">
        <v>0.28828700000000002</v>
      </c>
      <c r="G43" s="301">
        <v>49.287208999999997</v>
      </c>
      <c r="H43" s="301">
        <v>102.720404</v>
      </c>
      <c r="I43" s="301">
        <v>44.011485999999998</v>
      </c>
      <c r="J43" s="302">
        <v>3.9523160000000002</v>
      </c>
    </row>
    <row r="44" spans="1:10" ht="20.25" customHeight="1">
      <c r="A44" s="307" t="s">
        <v>215</v>
      </c>
      <c r="B44" s="301">
        <v>99.764865</v>
      </c>
      <c r="C44" s="301">
        <v>24.385398000000002</v>
      </c>
      <c r="D44" s="301">
        <v>1.6615709999999999</v>
      </c>
      <c r="E44" s="301">
        <v>6.4642800000000005</v>
      </c>
      <c r="F44" s="301">
        <v>1.777677</v>
      </c>
      <c r="G44" s="301">
        <v>22.009931999999999</v>
      </c>
      <c r="H44" s="301">
        <v>32.975673</v>
      </c>
      <c r="I44" s="301">
        <v>24.735284999999998</v>
      </c>
      <c r="J44" s="302">
        <v>1.2599070000000001</v>
      </c>
    </row>
    <row r="45" spans="1:10" ht="20.25" customHeight="1">
      <c r="A45" s="306" t="s">
        <v>216</v>
      </c>
      <c r="B45" s="299">
        <v>664.53952000000004</v>
      </c>
      <c r="C45" s="299">
        <v>106.745769</v>
      </c>
      <c r="D45" s="299">
        <v>4.4761879999999996</v>
      </c>
      <c r="E45" s="299">
        <v>121.88288700000001</v>
      </c>
      <c r="F45" s="299">
        <v>3.7435969999999998</v>
      </c>
      <c r="G45" s="299">
        <v>138.71597800000001</v>
      </c>
      <c r="H45" s="299">
        <v>170.66970000000003</v>
      </c>
      <c r="I45" s="299">
        <v>161.20292799999999</v>
      </c>
      <c r="J45" s="300">
        <v>8.3793869999999995</v>
      </c>
    </row>
    <row r="46" spans="1:10" ht="20.25" customHeight="1">
      <c r="A46" s="160" t="s">
        <v>613</v>
      </c>
      <c r="B46" s="171">
        <v>9282.9883580000005</v>
      </c>
      <c r="C46" s="171">
        <v>1884.3162889999999</v>
      </c>
      <c r="D46" s="171">
        <v>143.11260899999999</v>
      </c>
      <c r="E46" s="171">
        <v>620.18456500000002</v>
      </c>
      <c r="F46" s="171">
        <v>126.437837</v>
      </c>
      <c r="G46" s="171">
        <v>3552.0398929999992</v>
      </c>
      <c r="H46" s="171">
        <v>2611.4848339999999</v>
      </c>
      <c r="I46" s="171">
        <v>2021.6666030000001</v>
      </c>
      <c r="J46" s="172">
        <v>172.905441</v>
      </c>
    </row>
    <row r="47" spans="1:10" ht="20.25" customHeight="1">
      <c r="A47" s="160" t="s">
        <v>218</v>
      </c>
      <c r="B47" s="171">
        <v>948.04260099999999</v>
      </c>
      <c r="C47" s="171">
        <v>423.07725099999993</v>
      </c>
      <c r="D47" s="171">
        <v>36.536707999999997</v>
      </c>
      <c r="E47" s="171">
        <v>85.445959000000002</v>
      </c>
      <c r="F47" s="171">
        <v>28.623469</v>
      </c>
      <c r="G47" s="171">
        <v>913.38204499999995</v>
      </c>
      <c r="H47" s="171">
        <v>686.20739300000002</v>
      </c>
      <c r="I47" s="171">
        <v>506.80306300000001</v>
      </c>
      <c r="J47" s="172">
        <v>33.370638</v>
      </c>
    </row>
    <row r="48" spans="1:10" ht="20.25" customHeight="1">
      <c r="A48" s="160" t="s">
        <v>219</v>
      </c>
      <c r="B48" s="171">
        <v>1679.5409999999999</v>
      </c>
      <c r="C48" s="171">
        <v>483.14800000000002</v>
      </c>
      <c r="D48" s="171">
        <v>31.951000000000001</v>
      </c>
      <c r="E48" s="171">
        <v>56.106000000000002</v>
      </c>
      <c r="F48" s="171">
        <v>46.694000000000003</v>
      </c>
      <c r="G48" s="171">
        <v>766.87200000000007</v>
      </c>
      <c r="H48" s="171">
        <v>891.02799999999991</v>
      </c>
      <c r="I48" s="171">
        <v>378.262</v>
      </c>
      <c r="J48" s="172">
        <v>37.58</v>
      </c>
    </row>
    <row r="49" spans="1:10" ht="20.25" customHeight="1">
      <c r="A49" s="160" t="s">
        <v>220</v>
      </c>
      <c r="B49" s="171">
        <v>125.01773900000001</v>
      </c>
      <c r="C49" s="171">
        <v>25.265730999999999</v>
      </c>
      <c r="D49" s="171">
        <v>22.775907</v>
      </c>
      <c r="E49" s="171">
        <v>8.9005659999999995</v>
      </c>
      <c r="F49" s="171">
        <v>4.9556909999999998</v>
      </c>
      <c r="G49" s="171">
        <v>37.532438999999997</v>
      </c>
      <c r="H49" s="171">
        <v>39.622852000000002</v>
      </c>
      <c r="I49" s="171">
        <v>33.149118999999999</v>
      </c>
      <c r="J49" s="172">
        <v>10.1791</v>
      </c>
    </row>
    <row r="50" spans="1:10" ht="20.25" customHeight="1" thickBot="1">
      <c r="A50" s="161" t="s">
        <v>581</v>
      </c>
      <c r="B50" s="173">
        <v>9889.4690179999998</v>
      </c>
      <c r="C50" s="173">
        <v>1919.1213070000001</v>
      </c>
      <c r="D50" s="173">
        <v>115.75099400000001</v>
      </c>
      <c r="E50" s="173">
        <v>581.94403999999997</v>
      </c>
      <c r="F50" s="173">
        <v>139.55267699999999</v>
      </c>
      <c r="G50" s="173">
        <v>3367.9974089999996</v>
      </c>
      <c r="H50" s="173">
        <v>2776.682589</v>
      </c>
      <c r="I50" s="173">
        <v>1859.9764209999998</v>
      </c>
      <c r="J50" s="174">
        <v>166.93570299999999</v>
      </c>
    </row>
    <row r="51" spans="1:10">
      <c r="A51" s="275"/>
      <c r="B51" s="275"/>
      <c r="C51" s="275"/>
      <c r="D51" s="275"/>
      <c r="E51" s="275"/>
      <c r="F51" s="275"/>
      <c r="G51" s="275"/>
      <c r="H51" s="275"/>
      <c r="I51" s="275"/>
      <c r="J51" s="275"/>
    </row>
    <row r="52" spans="1:10">
      <c r="A52" s="22" t="s">
        <v>612</v>
      </c>
      <c r="B52" s="22"/>
      <c r="C52" s="22"/>
      <c r="D52" s="22"/>
      <c r="E52" s="22"/>
      <c r="F52" s="22"/>
      <c r="G52" s="278"/>
      <c r="H52" s="278"/>
      <c r="I52" s="278"/>
      <c r="J52" s="22"/>
    </row>
    <row r="53" spans="1:10" ht="14.25">
      <c r="A53" s="27" t="s">
        <v>300</v>
      </c>
      <c r="B53" s="22"/>
      <c r="C53" s="22"/>
      <c r="D53" s="22"/>
      <c r="E53" s="22"/>
      <c r="F53" s="22"/>
      <c r="G53" s="278"/>
      <c r="H53" s="278"/>
      <c r="I53" s="278"/>
      <c r="J53" s="22"/>
    </row>
    <row r="54" spans="1:10" ht="14.25">
      <c r="A54" s="27" t="s">
        <v>301</v>
      </c>
      <c r="B54" s="22"/>
      <c r="C54" s="22"/>
      <c r="D54" s="22"/>
      <c r="E54" s="22"/>
      <c r="F54" s="22"/>
      <c r="G54" s="278"/>
      <c r="H54" s="278"/>
      <c r="I54" s="278"/>
      <c r="J54" s="22"/>
    </row>
    <row r="55" spans="1:10" ht="14.25">
      <c r="A55" s="27" t="s">
        <v>302</v>
      </c>
      <c r="B55" s="22"/>
      <c r="C55" s="22"/>
      <c r="D55" s="22"/>
      <c r="E55" s="22"/>
      <c r="F55" s="22"/>
      <c r="G55" s="278"/>
      <c r="H55" s="278"/>
      <c r="I55" s="278"/>
      <c r="J55" s="22"/>
    </row>
    <row r="56" spans="1:10">
      <c r="A56" s="23"/>
      <c r="B56" s="21"/>
      <c r="C56" s="21"/>
      <c r="D56" s="21"/>
      <c r="E56" s="21"/>
      <c r="F56" s="21"/>
      <c r="G56" s="25"/>
      <c r="H56" s="25"/>
      <c r="I56" s="25"/>
      <c r="J56" s="21"/>
    </row>
  </sheetData>
  <mergeCells count="8">
    <mergeCell ref="A1:J1"/>
    <mergeCell ref="A3:J3"/>
    <mergeCell ref="A4:J4"/>
    <mergeCell ref="A5:J5"/>
    <mergeCell ref="B7:B8"/>
    <mergeCell ref="C7:C8"/>
    <mergeCell ref="F7:F8"/>
    <mergeCell ref="I7:I8"/>
  </mergeCells>
  <printOptions horizontalCentered="1"/>
  <pageMargins left="0.39370078740157483" right="0.39370078740157483" top="0.63" bottom="0.66" header="0" footer="0"/>
  <pageSetup paperSize="9" scale="44" orientation="landscape" r:id="rId1"/>
  <headerFooter alignWithMargins="0"/>
  <rowBreaks count="1" manualBreakCount="1">
    <brk id="5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6"/>
  <sheetViews>
    <sheetView view="pageBreakPreview" zoomScale="75" zoomScaleNormal="50" zoomScaleSheetLayoutView="75" workbookViewId="0">
      <selection activeCell="B42" sqref="B42"/>
    </sheetView>
  </sheetViews>
  <sheetFormatPr baseColWidth="10" defaultColWidth="11.42578125" defaultRowHeight="12.75"/>
  <cols>
    <col min="1" max="1" width="72.85546875" style="54" customWidth="1"/>
    <col min="2" max="9" width="18.28515625" style="54" customWidth="1"/>
    <col min="10" max="10" width="18.28515625" style="782" customWidth="1"/>
    <col min="11" max="16384" width="11.42578125" style="54"/>
  </cols>
  <sheetData>
    <row r="1" spans="1:11" ht="36" customHeight="1">
      <c r="A1" s="1122" t="s">
        <v>690</v>
      </c>
      <c r="B1" s="1122"/>
      <c r="C1" s="1122"/>
      <c r="D1" s="1122"/>
      <c r="E1" s="1122"/>
      <c r="F1" s="1122"/>
      <c r="G1" s="1122"/>
      <c r="H1" s="1122"/>
      <c r="I1" s="1122"/>
      <c r="J1" s="1122"/>
      <c r="K1" s="177"/>
    </row>
    <row r="2" spans="1:11">
      <c r="A2" s="175"/>
      <c r="B2" s="176"/>
      <c r="C2" s="176"/>
      <c r="D2" s="21"/>
      <c r="E2" s="21"/>
      <c r="F2" s="21"/>
      <c r="G2" s="21"/>
      <c r="H2" s="21"/>
      <c r="I2" s="21"/>
      <c r="J2" s="25"/>
    </row>
    <row r="3" spans="1:11" ht="24" customHeight="1">
      <c r="A3" s="1129" t="s">
        <v>801</v>
      </c>
      <c r="B3" s="1129"/>
      <c r="C3" s="1129"/>
      <c r="D3" s="1129"/>
      <c r="E3" s="1129"/>
      <c r="F3" s="1129"/>
      <c r="G3" s="1129"/>
      <c r="H3" s="1129"/>
      <c r="I3" s="1129"/>
      <c r="J3" s="1129"/>
      <c r="K3" s="28"/>
    </row>
    <row r="4" spans="1:11" ht="15">
      <c r="A4" s="1129" t="s">
        <v>174</v>
      </c>
      <c r="B4" s="1129"/>
      <c r="C4" s="1129"/>
      <c r="D4" s="1129"/>
      <c r="E4" s="1129"/>
      <c r="F4" s="1129"/>
      <c r="G4" s="1129"/>
      <c r="H4" s="1129"/>
      <c r="I4" s="1129"/>
      <c r="J4" s="1129"/>
      <c r="K4" s="178"/>
    </row>
    <row r="5" spans="1:11" ht="15">
      <c r="A5" s="1129" t="s">
        <v>382</v>
      </c>
      <c r="B5" s="1129"/>
      <c r="C5" s="1129"/>
      <c r="D5" s="1129"/>
      <c r="E5" s="1129"/>
      <c r="F5" s="1129"/>
      <c r="G5" s="1129"/>
      <c r="H5" s="1129"/>
      <c r="I5" s="1129"/>
      <c r="J5" s="1129"/>
      <c r="K5" s="178"/>
    </row>
    <row r="6" spans="1:11" ht="13.5" thickBot="1">
      <c r="A6" s="25"/>
      <c r="B6" s="25"/>
      <c r="C6" s="25"/>
      <c r="D6" s="21"/>
      <c r="E6" s="21"/>
      <c r="F6" s="21"/>
      <c r="G6" s="21"/>
      <c r="H6" s="21"/>
      <c r="I6" s="21"/>
      <c r="J6" s="25"/>
    </row>
    <row r="7" spans="1:11" ht="31.5" customHeight="1">
      <c r="A7" s="1132"/>
      <c r="B7" s="182" t="s">
        <v>473</v>
      </c>
      <c r="C7" s="182" t="s">
        <v>475</v>
      </c>
      <c r="D7" s="1130" t="s">
        <v>132</v>
      </c>
      <c r="E7" s="1130" t="s">
        <v>136</v>
      </c>
      <c r="F7" s="1130" t="s">
        <v>137</v>
      </c>
      <c r="G7" s="1130" t="s">
        <v>463</v>
      </c>
      <c r="H7" s="182" t="s">
        <v>477</v>
      </c>
      <c r="I7" s="182" t="s">
        <v>479</v>
      </c>
      <c r="J7" s="1134" t="s">
        <v>280</v>
      </c>
    </row>
    <row r="8" spans="1:11" ht="33.75" customHeight="1" thickBot="1">
      <c r="A8" s="1133"/>
      <c r="B8" s="834" t="s">
        <v>474</v>
      </c>
      <c r="C8" s="834" t="s">
        <v>476</v>
      </c>
      <c r="D8" s="1131"/>
      <c r="E8" s="1131"/>
      <c r="F8" s="1131"/>
      <c r="G8" s="1131"/>
      <c r="H8" s="834" t="s">
        <v>478</v>
      </c>
      <c r="I8" s="834" t="s">
        <v>480</v>
      </c>
      <c r="J8" s="1135"/>
    </row>
    <row r="9" spans="1:11" ht="30.75" customHeight="1">
      <c r="A9" s="159" t="s">
        <v>184</v>
      </c>
      <c r="B9" s="169">
        <v>1112.920306</v>
      </c>
      <c r="C9" s="169">
        <v>3488.9524879999999</v>
      </c>
      <c r="D9" s="169">
        <v>2843.608862</v>
      </c>
      <c r="E9" s="169">
        <v>3648.2558210000002</v>
      </c>
      <c r="F9" s="169">
        <v>735.0580490000001</v>
      </c>
      <c r="G9" s="169">
        <v>488.48308499999996</v>
      </c>
      <c r="H9" s="169">
        <v>500.63570199999998</v>
      </c>
      <c r="I9" s="169">
        <v>2821.378674</v>
      </c>
      <c r="J9" s="170">
        <v>52144.455735000003</v>
      </c>
    </row>
    <row r="10" spans="1:11" ht="20.25" customHeight="1">
      <c r="A10" s="160" t="s">
        <v>185</v>
      </c>
      <c r="B10" s="171">
        <v>594.24084200000004</v>
      </c>
      <c r="C10" s="171">
        <v>2673.321183</v>
      </c>
      <c r="D10" s="171">
        <v>1414.735512</v>
      </c>
      <c r="E10" s="171">
        <v>1408.980908</v>
      </c>
      <c r="F10" s="171">
        <v>595.77003100000002</v>
      </c>
      <c r="G10" s="171">
        <v>268.60717699999998</v>
      </c>
      <c r="H10" s="171">
        <v>130.90080599999999</v>
      </c>
      <c r="I10" s="171">
        <v>1989.0674040000001</v>
      </c>
      <c r="J10" s="172">
        <v>31405.759519000003</v>
      </c>
    </row>
    <row r="11" spans="1:11" ht="20.25" customHeight="1">
      <c r="A11" s="304" t="s">
        <v>186</v>
      </c>
      <c r="B11" s="297">
        <v>172.59852799999999</v>
      </c>
      <c r="C11" s="297">
        <v>51.762872000000002</v>
      </c>
      <c r="D11" s="297">
        <v>294.08604800000001</v>
      </c>
      <c r="E11" s="297">
        <v>27.881081000000002</v>
      </c>
      <c r="F11" s="297">
        <v>45.742452999999998</v>
      </c>
      <c r="G11" s="297">
        <v>39.414538</v>
      </c>
      <c r="H11" s="297">
        <v>0.42489700000000002</v>
      </c>
      <c r="I11" s="297">
        <v>10.090117999999999</v>
      </c>
      <c r="J11" s="298">
        <v>4342.5688460000001</v>
      </c>
    </row>
    <row r="12" spans="1:11" ht="20.25" customHeight="1">
      <c r="A12" s="305" t="s">
        <v>607</v>
      </c>
      <c r="B12" s="301">
        <v>13.055887999999999</v>
      </c>
      <c r="C12" s="301">
        <v>3.0175599999999996</v>
      </c>
      <c r="D12" s="301">
        <v>82.34845700000001</v>
      </c>
      <c r="E12" s="301">
        <v>13.433345000000003</v>
      </c>
      <c r="F12" s="301">
        <v>7.1768440000000009</v>
      </c>
      <c r="G12" s="301">
        <v>10.384337</v>
      </c>
      <c r="H12" s="301">
        <v>4.4394999999999998</v>
      </c>
      <c r="I12" s="301">
        <v>8.6411770000000008</v>
      </c>
      <c r="J12" s="302">
        <v>1053.1475479999999</v>
      </c>
    </row>
    <row r="13" spans="1:11" ht="20.25" customHeight="1">
      <c r="A13" s="305" t="s">
        <v>187</v>
      </c>
      <c r="B13" s="301">
        <v>75.760644999999997</v>
      </c>
      <c r="C13" s="301">
        <v>4.6424560000000001</v>
      </c>
      <c r="D13" s="301">
        <v>49.179881999999999</v>
      </c>
      <c r="E13" s="301">
        <v>304.25330100000002</v>
      </c>
      <c r="F13" s="301">
        <v>7.459333</v>
      </c>
      <c r="G13" s="301">
        <v>56.813454999999998</v>
      </c>
      <c r="H13" s="301">
        <v>93.014251000000002</v>
      </c>
      <c r="I13" s="301">
        <v>5.5997649999999997</v>
      </c>
      <c r="J13" s="302">
        <v>1850.4515519999998</v>
      </c>
    </row>
    <row r="14" spans="1:11" ht="20.25" customHeight="1">
      <c r="A14" s="305" t="s">
        <v>606</v>
      </c>
      <c r="B14" s="301">
        <v>226.727081</v>
      </c>
      <c r="C14" s="301">
        <v>843.47652199999993</v>
      </c>
      <c r="D14" s="301">
        <v>413.55177500000002</v>
      </c>
      <c r="E14" s="301">
        <v>465.74830399999996</v>
      </c>
      <c r="F14" s="301">
        <v>208.68449100000001</v>
      </c>
      <c r="G14" s="301">
        <v>35.189244000000002</v>
      </c>
      <c r="H14" s="301">
        <v>16.487013999999999</v>
      </c>
      <c r="I14" s="301">
        <v>912.91400099999998</v>
      </c>
      <c r="J14" s="302">
        <v>9328.4379779999981</v>
      </c>
    </row>
    <row r="15" spans="1:11" ht="20.25" customHeight="1">
      <c r="A15" s="305" t="s">
        <v>188</v>
      </c>
      <c r="B15" s="301">
        <v>3.2010360000000002</v>
      </c>
      <c r="C15" s="301">
        <v>20.193154</v>
      </c>
      <c r="D15" s="301">
        <v>3.2616079999999998</v>
      </c>
      <c r="E15" s="301">
        <v>164.66469500000002</v>
      </c>
      <c r="F15" s="301">
        <v>7.9692990000000004</v>
      </c>
      <c r="G15" s="301">
        <v>11.705362999999998</v>
      </c>
      <c r="H15" s="301">
        <v>2.1352150000000001</v>
      </c>
      <c r="I15" s="301">
        <v>54.711984999999999</v>
      </c>
      <c r="J15" s="302">
        <v>674.41521900000009</v>
      </c>
    </row>
    <row r="16" spans="1:11" ht="20.25" customHeight="1">
      <c r="A16" s="305" t="s">
        <v>605</v>
      </c>
      <c r="B16" s="301">
        <v>60.392065000000002</v>
      </c>
      <c r="C16" s="301">
        <v>1549.4241420000001</v>
      </c>
      <c r="D16" s="301">
        <v>360.28357800000003</v>
      </c>
      <c r="E16" s="301">
        <v>385.111828</v>
      </c>
      <c r="F16" s="301">
        <v>242.87744900000001</v>
      </c>
      <c r="G16" s="301">
        <v>59.080032000000003</v>
      </c>
      <c r="H16" s="301">
        <v>14.377720999999999</v>
      </c>
      <c r="I16" s="301">
        <v>981.54396400000007</v>
      </c>
      <c r="J16" s="302">
        <v>10044.539770000001</v>
      </c>
    </row>
    <row r="17" spans="1:10" ht="20.25" customHeight="1">
      <c r="A17" s="305" t="s">
        <v>189</v>
      </c>
      <c r="B17" s="301">
        <v>32.849108000000001</v>
      </c>
      <c r="C17" s="301">
        <v>101.66253599999999</v>
      </c>
      <c r="D17" s="301">
        <v>88.632835999999998</v>
      </c>
      <c r="E17" s="301">
        <v>47.535673000000003</v>
      </c>
      <c r="F17" s="301">
        <v>71.819458999999995</v>
      </c>
      <c r="G17" s="301">
        <v>54.456852000000005</v>
      </c>
      <c r="H17" s="301">
        <v>2.1944999999999999E-2</v>
      </c>
      <c r="I17" s="301">
        <v>9.0649219999999993</v>
      </c>
      <c r="J17" s="302">
        <v>1616.1460760000004</v>
      </c>
    </row>
    <row r="18" spans="1:10" ht="20.25" customHeight="1">
      <c r="A18" s="305" t="s">
        <v>190</v>
      </c>
      <c r="B18" s="301">
        <v>8.3527970000000007</v>
      </c>
      <c r="C18" s="301">
        <v>83.72945</v>
      </c>
      <c r="D18" s="301">
        <v>116.79118699999999</v>
      </c>
      <c r="E18" s="301">
        <v>0</v>
      </c>
      <c r="F18" s="301">
        <v>2.4900530000000001</v>
      </c>
      <c r="G18" s="301">
        <v>6.6332000000000002E-2</v>
      </c>
      <c r="H18" s="301">
        <v>0</v>
      </c>
      <c r="I18" s="301">
        <v>5.4058520000000003</v>
      </c>
      <c r="J18" s="302">
        <v>2317.4833720000001</v>
      </c>
    </row>
    <row r="19" spans="1:10" ht="20.25" customHeight="1">
      <c r="A19" s="306" t="s">
        <v>191</v>
      </c>
      <c r="B19" s="299">
        <v>1.3036939999999999</v>
      </c>
      <c r="C19" s="299">
        <v>15.412490999999999</v>
      </c>
      <c r="D19" s="299">
        <v>6.6001409999999998</v>
      </c>
      <c r="E19" s="299">
        <v>0.35268100000000002</v>
      </c>
      <c r="F19" s="299">
        <v>1.5506500000000001</v>
      </c>
      <c r="G19" s="299">
        <v>1.4970239999999999</v>
      </c>
      <c r="H19" s="299">
        <v>2.63E-4</v>
      </c>
      <c r="I19" s="299">
        <v>1.09562</v>
      </c>
      <c r="J19" s="300">
        <v>178.56915799999999</v>
      </c>
    </row>
    <row r="20" spans="1:10" ht="20.25" customHeight="1">
      <c r="A20" s="160" t="s">
        <v>192</v>
      </c>
      <c r="B20" s="171">
        <v>472.69131699999997</v>
      </c>
      <c r="C20" s="171">
        <v>731.37934199999995</v>
      </c>
      <c r="D20" s="171">
        <v>1318.6887369999999</v>
      </c>
      <c r="E20" s="171">
        <v>2122.9074060000003</v>
      </c>
      <c r="F20" s="171">
        <v>117.251155</v>
      </c>
      <c r="G20" s="171">
        <v>195.37581400000002</v>
      </c>
      <c r="H20" s="171">
        <v>354.61142899999999</v>
      </c>
      <c r="I20" s="171">
        <v>779.48780999999997</v>
      </c>
      <c r="J20" s="172">
        <v>19000.464594000001</v>
      </c>
    </row>
    <row r="21" spans="1:10" ht="20.25" customHeight="1">
      <c r="A21" s="304" t="s">
        <v>193</v>
      </c>
      <c r="B21" s="297">
        <v>343.57491999999996</v>
      </c>
      <c r="C21" s="297">
        <v>567.21722799999998</v>
      </c>
      <c r="D21" s="297">
        <v>1203.6104949999999</v>
      </c>
      <c r="E21" s="297">
        <v>1191.8615359999999</v>
      </c>
      <c r="F21" s="297">
        <v>102.153088</v>
      </c>
      <c r="G21" s="297">
        <v>83.508649999999989</v>
      </c>
      <c r="H21" s="297">
        <v>152.11863600000001</v>
      </c>
      <c r="I21" s="297">
        <v>688.63765899999999</v>
      </c>
      <c r="J21" s="298">
        <v>14583.420259999999</v>
      </c>
    </row>
    <row r="22" spans="1:10" ht="20.25" customHeight="1">
      <c r="A22" s="305" t="s">
        <v>194</v>
      </c>
      <c r="B22" s="301">
        <v>75.745662999999993</v>
      </c>
      <c r="C22" s="301">
        <v>28.704511000000004</v>
      </c>
      <c r="D22" s="301">
        <v>337.13314700000001</v>
      </c>
      <c r="E22" s="301">
        <v>513.43345299999999</v>
      </c>
      <c r="F22" s="301">
        <v>23.742175</v>
      </c>
      <c r="G22" s="301">
        <v>51.478293000000001</v>
      </c>
      <c r="H22" s="301">
        <v>143.10860499999998</v>
      </c>
      <c r="I22" s="301">
        <v>34.932214999999999</v>
      </c>
      <c r="J22" s="302">
        <v>3205.9104789999997</v>
      </c>
    </row>
    <row r="23" spans="1:10" ht="20.25" customHeight="1">
      <c r="A23" s="305" t="s">
        <v>195</v>
      </c>
      <c r="B23" s="301">
        <v>146.027657</v>
      </c>
      <c r="C23" s="301">
        <v>259.03344800000002</v>
      </c>
      <c r="D23" s="301">
        <v>551.15633300000002</v>
      </c>
      <c r="E23" s="301">
        <v>247.98769899999999</v>
      </c>
      <c r="F23" s="301">
        <v>32.296542000000002</v>
      </c>
      <c r="G23" s="301">
        <v>5.6417109999999999</v>
      </c>
      <c r="H23" s="301">
        <v>-4.8640000000000003E-2</v>
      </c>
      <c r="I23" s="301">
        <v>453.59295400000002</v>
      </c>
      <c r="J23" s="302">
        <v>7341.5984700000008</v>
      </c>
    </row>
    <row r="24" spans="1:10" ht="20.25" customHeight="1">
      <c r="A24" s="305" t="s">
        <v>196</v>
      </c>
      <c r="B24" s="301">
        <v>8.7849550000000001</v>
      </c>
      <c r="C24" s="301">
        <v>5.3466070000000006</v>
      </c>
      <c r="D24" s="301">
        <v>4.3591249999999997</v>
      </c>
      <c r="E24" s="301">
        <v>2.7262919999999999</v>
      </c>
      <c r="F24" s="301">
        <v>0.63842500000000002</v>
      </c>
      <c r="G24" s="301">
        <v>3.269282</v>
      </c>
      <c r="H24" s="301">
        <v>2.7857590000000001</v>
      </c>
      <c r="I24" s="301">
        <v>1.471409</v>
      </c>
      <c r="J24" s="302">
        <v>83.644594000000012</v>
      </c>
    </row>
    <row r="25" spans="1:10" ht="20.25" customHeight="1">
      <c r="A25" s="305" t="s">
        <v>197</v>
      </c>
      <c r="B25" s="301">
        <v>39.437378000000002</v>
      </c>
      <c r="C25" s="301">
        <v>32.401155000000003</v>
      </c>
      <c r="D25" s="301">
        <v>212.62739599999998</v>
      </c>
      <c r="E25" s="301">
        <v>6.9444540000000003</v>
      </c>
      <c r="F25" s="301">
        <v>7.5437740000000009</v>
      </c>
      <c r="G25" s="301">
        <v>10.389603000000001</v>
      </c>
      <c r="H25" s="301">
        <v>4.6812959999999997</v>
      </c>
      <c r="I25" s="301">
        <v>87.029679999999999</v>
      </c>
      <c r="J25" s="302">
        <v>1181.7841739999999</v>
      </c>
    </row>
    <row r="26" spans="1:10" ht="20.25" customHeight="1">
      <c r="A26" s="305" t="s">
        <v>198</v>
      </c>
      <c r="B26" s="301">
        <v>69.317814999999996</v>
      </c>
      <c r="C26" s="301">
        <v>218.80137400000001</v>
      </c>
      <c r="D26" s="301">
        <v>96.743784000000005</v>
      </c>
      <c r="E26" s="301">
        <v>393.27003300000001</v>
      </c>
      <c r="F26" s="301">
        <v>36.079107</v>
      </c>
      <c r="G26" s="301">
        <v>8.1913830000000001</v>
      </c>
      <c r="H26" s="301">
        <v>1.339385</v>
      </c>
      <c r="I26" s="301">
        <v>108.621801</v>
      </c>
      <c r="J26" s="302">
        <v>2583.632325</v>
      </c>
    </row>
    <row r="27" spans="1:10" ht="20.25" customHeight="1">
      <c r="A27" s="305" t="s">
        <v>199</v>
      </c>
      <c r="B27" s="301">
        <v>4.2614520000000002</v>
      </c>
      <c r="C27" s="301">
        <v>22.930133000000001</v>
      </c>
      <c r="D27" s="301">
        <v>1.5907100000000001</v>
      </c>
      <c r="E27" s="301">
        <v>27.499605000000003</v>
      </c>
      <c r="F27" s="301">
        <v>1.853065</v>
      </c>
      <c r="G27" s="301">
        <v>4.5383779999999998</v>
      </c>
      <c r="H27" s="301">
        <v>0.25223099999999998</v>
      </c>
      <c r="I27" s="301">
        <v>2.9895999999999998</v>
      </c>
      <c r="J27" s="302">
        <v>186.85021800000001</v>
      </c>
    </row>
    <row r="28" spans="1:10" ht="20.25" customHeight="1">
      <c r="A28" s="305" t="s">
        <v>200</v>
      </c>
      <c r="B28" s="301">
        <v>129.11639700000001</v>
      </c>
      <c r="C28" s="301">
        <v>164.162114</v>
      </c>
      <c r="D28" s="301">
        <v>115.07824200000002</v>
      </c>
      <c r="E28" s="301">
        <v>931.04587000000004</v>
      </c>
      <c r="F28" s="301">
        <v>15.098067</v>
      </c>
      <c r="G28" s="301">
        <v>111.867164</v>
      </c>
      <c r="H28" s="301">
        <v>202.49279300000001</v>
      </c>
      <c r="I28" s="301">
        <v>90.850150999999997</v>
      </c>
      <c r="J28" s="302">
        <v>4417.0443340000011</v>
      </c>
    </row>
    <row r="29" spans="1:10" ht="20.25" customHeight="1">
      <c r="A29" s="305" t="s">
        <v>201</v>
      </c>
      <c r="B29" s="301">
        <v>92.749157999999994</v>
      </c>
      <c r="C29" s="301">
        <v>35.267397000000003</v>
      </c>
      <c r="D29" s="301">
        <v>41.271652000000003</v>
      </c>
      <c r="E29" s="301">
        <v>866.69431099999997</v>
      </c>
      <c r="F29" s="301">
        <v>9.1984069999999996</v>
      </c>
      <c r="G29" s="301">
        <v>74.727203000000003</v>
      </c>
      <c r="H29" s="301">
        <v>198.44591400000002</v>
      </c>
      <c r="I29" s="301">
        <v>53.838667999999998</v>
      </c>
      <c r="J29" s="302">
        <v>3045.4774210000005</v>
      </c>
    </row>
    <row r="30" spans="1:10" ht="20.25" customHeight="1">
      <c r="A30" s="305" t="s">
        <v>202</v>
      </c>
      <c r="B30" s="301">
        <v>33.843871</v>
      </c>
      <c r="C30" s="301">
        <v>93.932209</v>
      </c>
      <c r="D30" s="301">
        <v>32.255447000000004</v>
      </c>
      <c r="E30" s="301">
        <v>49.369554999999998</v>
      </c>
      <c r="F30" s="301">
        <v>3.748329</v>
      </c>
      <c r="G30" s="301">
        <v>35.649748000000002</v>
      </c>
      <c r="H30" s="301">
        <v>2.7660149999999999</v>
      </c>
      <c r="I30" s="301">
        <v>31.938901999999999</v>
      </c>
      <c r="J30" s="302">
        <v>1110.0380440000001</v>
      </c>
    </row>
    <row r="31" spans="1:10" ht="20.25" customHeight="1">
      <c r="A31" s="305" t="s">
        <v>203</v>
      </c>
      <c r="B31" s="301">
        <v>2.5233680000000001</v>
      </c>
      <c r="C31" s="301">
        <v>34.962508</v>
      </c>
      <c r="D31" s="301">
        <v>41.551142999999996</v>
      </c>
      <c r="E31" s="301">
        <v>14.982004</v>
      </c>
      <c r="F31" s="301">
        <v>2.1513309999999999</v>
      </c>
      <c r="G31" s="301">
        <v>1.490213</v>
      </c>
      <c r="H31" s="301">
        <v>1.280864</v>
      </c>
      <c r="I31" s="301">
        <v>5.0725809999999996</v>
      </c>
      <c r="J31" s="302">
        <v>261.52886899999999</v>
      </c>
    </row>
    <row r="32" spans="1:10" ht="20.25" customHeight="1">
      <c r="A32" s="290" t="s">
        <v>204</v>
      </c>
      <c r="B32" s="301">
        <v>15.598727</v>
      </c>
      <c r="C32" s="301">
        <v>40.176827000000003</v>
      </c>
      <c r="D32" s="301">
        <v>26.575371999999998</v>
      </c>
      <c r="E32" s="301">
        <v>6.9449780000000008</v>
      </c>
      <c r="F32" s="301">
        <v>12.392833</v>
      </c>
      <c r="G32" s="301">
        <v>5.2992530000000002</v>
      </c>
      <c r="H32" s="301">
        <v>0.42853799999999997</v>
      </c>
      <c r="I32" s="301">
        <v>34.481586999999998</v>
      </c>
      <c r="J32" s="302">
        <v>528.56990600000006</v>
      </c>
    </row>
    <row r="33" spans="1:10" ht="20.25" customHeight="1">
      <c r="A33" s="294" t="s">
        <v>205</v>
      </c>
      <c r="B33" s="299">
        <v>30.389420000000001</v>
      </c>
      <c r="C33" s="299">
        <v>44.075136000000001</v>
      </c>
      <c r="D33" s="299">
        <v>83.609240999999997</v>
      </c>
      <c r="E33" s="299">
        <v>109.422529</v>
      </c>
      <c r="F33" s="299">
        <v>9.6440300000000008</v>
      </c>
      <c r="G33" s="299">
        <v>19.200841</v>
      </c>
      <c r="H33" s="299">
        <v>14.694929</v>
      </c>
      <c r="I33" s="299">
        <v>18.341873</v>
      </c>
      <c r="J33" s="300">
        <v>1209.6617159999996</v>
      </c>
    </row>
    <row r="34" spans="1:10" ht="20.25" customHeight="1">
      <c r="A34" s="160" t="s">
        <v>577</v>
      </c>
      <c r="B34" s="171">
        <v>511.076818</v>
      </c>
      <c r="C34" s="171">
        <v>1452.404307</v>
      </c>
      <c r="D34" s="171">
        <v>1186.687314</v>
      </c>
      <c r="E34" s="171">
        <v>1939.4869999999999</v>
      </c>
      <c r="F34" s="171">
        <v>231.427573</v>
      </c>
      <c r="G34" s="171">
        <v>231.97761599999998</v>
      </c>
      <c r="H34" s="171">
        <v>316.76951800000001</v>
      </c>
      <c r="I34" s="171">
        <v>1441.692511</v>
      </c>
      <c r="J34" s="172">
        <v>23401.548976000002</v>
      </c>
    </row>
    <row r="35" spans="1:10" ht="20.25" customHeight="1">
      <c r="A35" s="304" t="s">
        <v>206</v>
      </c>
      <c r="B35" s="297">
        <v>29.964596</v>
      </c>
      <c r="C35" s="297">
        <v>54.475255000000004</v>
      </c>
      <c r="D35" s="297">
        <v>55.799337000000001</v>
      </c>
      <c r="E35" s="297">
        <v>52.080331000000001</v>
      </c>
      <c r="F35" s="297">
        <v>11.396271</v>
      </c>
      <c r="G35" s="297">
        <v>6.9210949999999993</v>
      </c>
      <c r="H35" s="297">
        <v>3.8271419999999998</v>
      </c>
      <c r="I35" s="297">
        <v>50.514299000000001</v>
      </c>
      <c r="J35" s="298">
        <v>1037.334627</v>
      </c>
    </row>
    <row r="36" spans="1:10" ht="20.25" customHeight="1">
      <c r="A36" s="305" t="s">
        <v>207</v>
      </c>
      <c r="B36" s="301">
        <v>38.359135000000002</v>
      </c>
      <c r="C36" s="301">
        <v>143.12374199999999</v>
      </c>
      <c r="D36" s="301">
        <v>105.269733</v>
      </c>
      <c r="E36" s="301">
        <v>84.196692999999996</v>
      </c>
      <c r="F36" s="301">
        <v>25.594525999999998</v>
      </c>
      <c r="G36" s="301">
        <v>15.89067</v>
      </c>
      <c r="H36" s="301">
        <v>14.628244</v>
      </c>
      <c r="I36" s="301">
        <v>143.48030900000001</v>
      </c>
      <c r="J36" s="302">
        <v>2074.01397</v>
      </c>
    </row>
    <row r="37" spans="1:10" ht="20.25" customHeight="1">
      <c r="A37" s="305" t="s">
        <v>208</v>
      </c>
      <c r="B37" s="301">
        <v>43.041567999999998</v>
      </c>
      <c r="C37" s="301">
        <v>150.95153999999999</v>
      </c>
      <c r="D37" s="301">
        <v>81.545185000000004</v>
      </c>
      <c r="E37" s="301">
        <v>41.574262000000004</v>
      </c>
      <c r="F37" s="301">
        <v>26.106086999999999</v>
      </c>
      <c r="G37" s="301">
        <v>20.275942000000001</v>
      </c>
      <c r="H37" s="301">
        <v>5.7049820000000002</v>
      </c>
      <c r="I37" s="301">
        <v>89.486305999999999</v>
      </c>
      <c r="J37" s="302">
        <v>1767.4181130000002</v>
      </c>
    </row>
    <row r="38" spans="1:10" ht="20.25" customHeight="1">
      <c r="A38" s="305" t="s">
        <v>209</v>
      </c>
      <c r="B38" s="301">
        <v>24.288108000000001</v>
      </c>
      <c r="C38" s="301">
        <v>130.86400399999999</v>
      </c>
      <c r="D38" s="301">
        <v>57.552371999999998</v>
      </c>
      <c r="E38" s="301">
        <v>17.867414</v>
      </c>
      <c r="F38" s="301">
        <v>34.938783000000001</v>
      </c>
      <c r="G38" s="301">
        <v>9.8060410000000005</v>
      </c>
      <c r="H38" s="301">
        <v>1.4193720000000001</v>
      </c>
      <c r="I38" s="301">
        <v>115.38082</v>
      </c>
      <c r="J38" s="302">
        <v>1145.257353</v>
      </c>
    </row>
    <row r="39" spans="1:10" ht="20.25" customHeight="1">
      <c r="A39" s="305" t="s">
        <v>210</v>
      </c>
      <c r="B39" s="301">
        <v>15.518731000000001</v>
      </c>
      <c r="C39" s="301">
        <v>22.337963999999999</v>
      </c>
      <c r="D39" s="301">
        <v>64.981689000000003</v>
      </c>
      <c r="E39" s="301">
        <v>65.707992000000004</v>
      </c>
      <c r="F39" s="301">
        <v>3.9581770000000001</v>
      </c>
      <c r="G39" s="301">
        <v>8.0525169999999999</v>
      </c>
      <c r="H39" s="301">
        <v>16.624760999999999</v>
      </c>
      <c r="I39" s="301">
        <v>19.297906000000001</v>
      </c>
      <c r="J39" s="302">
        <v>606.59655499999997</v>
      </c>
    </row>
    <row r="40" spans="1:10" ht="20.25" customHeight="1">
      <c r="A40" s="305" t="s">
        <v>211</v>
      </c>
      <c r="B40" s="301">
        <v>263.46852899999999</v>
      </c>
      <c r="C40" s="301">
        <v>462.50223900000003</v>
      </c>
      <c r="D40" s="301">
        <v>595.15387099999998</v>
      </c>
      <c r="E40" s="301">
        <v>1467.175201</v>
      </c>
      <c r="F40" s="301">
        <v>71.005585999999994</v>
      </c>
      <c r="G40" s="301">
        <v>134.86050699999998</v>
      </c>
      <c r="H40" s="301">
        <v>244.603587</v>
      </c>
      <c r="I40" s="301">
        <v>627.63338099999999</v>
      </c>
      <c r="J40" s="302">
        <v>12095.550500000003</v>
      </c>
    </row>
    <row r="41" spans="1:10" ht="20.25" customHeight="1">
      <c r="A41" s="305" t="s">
        <v>212</v>
      </c>
      <c r="B41" s="301">
        <v>24.255610000000001</v>
      </c>
      <c r="C41" s="301">
        <v>54.026931000000005</v>
      </c>
      <c r="D41" s="301">
        <v>60.981859</v>
      </c>
      <c r="E41" s="301">
        <v>129.88365400000001</v>
      </c>
      <c r="F41" s="301">
        <v>19.140927999999999</v>
      </c>
      <c r="G41" s="301">
        <v>17.518140000000002</v>
      </c>
      <c r="H41" s="301">
        <v>16.457757000000001</v>
      </c>
      <c r="I41" s="301">
        <v>26.653338999999999</v>
      </c>
      <c r="J41" s="302">
        <v>1104.88383</v>
      </c>
    </row>
    <row r="42" spans="1:10" ht="20.25" customHeight="1">
      <c r="A42" s="305" t="s">
        <v>213</v>
      </c>
      <c r="B42" s="301">
        <v>12.818295000000001</v>
      </c>
      <c r="C42" s="301">
        <v>21.895899</v>
      </c>
      <c r="D42" s="301">
        <v>30.909382999999998</v>
      </c>
      <c r="E42" s="301">
        <v>32.211911999999998</v>
      </c>
      <c r="F42" s="301">
        <v>5.7497340000000001</v>
      </c>
      <c r="G42" s="301">
        <v>5.0714499999999996</v>
      </c>
      <c r="H42" s="301">
        <v>3.8392629999999999</v>
      </c>
      <c r="I42" s="301">
        <v>18.91338</v>
      </c>
      <c r="J42" s="302">
        <v>526.44337400000006</v>
      </c>
    </row>
    <row r="43" spans="1:10" ht="20.25" customHeight="1">
      <c r="A43" s="305" t="s">
        <v>214</v>
      </c>
      <c r="B43" s="301">
        <v>15.598727</v>
      </c>
      <c r="C43" s="301">
        <v>40.176827000000003</v>
      </c>
      <c r="D43" s="301">
        <v>26.575371999999998</v>
      </c>
      <c r="E43" s="301">
        <v>6.9449780000000008</v>
      </c>
      <c r="F43" s="301">
        <v>12.392833</v>
      </c>
      <c r="G43" s="301">
        <v>5.2992530000000002</v>
      </c>
      <c r="H43" s="301">
        <v>0.42853799999999997</v>
      </c>
      <c r="I43" s="301">
        <v>34.481586999999998</v>
      </c>
      <c r="J43" s="302">
        <v>528.56990600000006</v>
      </c>
    </row>
    <row r="44" spans="1:10" ht="20.25" customHeight="1">
      <c r="A44" s="307" t="s">
        <v>215</v>
      </c>
      <c r="B44" s="301">
        <v>6.6353010000000001</v>
      </c>
      <c r="C44" s="301">
        <v>24.27243</v>
      </c>
      <c r="D44" s="301">
        <v>18.129794999999998</v>
      </c>
      <c r="E44" s="301">
        <v>9.4720529999999989</v>
      </c>
      <c r="F44" s="301">
        <v>3.9993810000000001</v>
      </c>
      <c r="G44" s="301">
        <v>3.542802</v>
      </c>
      <c r="H44" s="301">
        <v>3.930345</v>
      </c>
      <c r="I44" s="301">
        <v>20.986944000000001</v>
      </c>
      <c r="J44" s="302">
        <v>306.00363899999991</v>
      </c>
    </row>
    <row r="45" spans="1:10" ht="20.25" customHeight="1">
      <c r="A45" s="306" t="s">
        <v>216</v>
      </c>
      <c r="B45" s="299">
        <v>37.128217999999997</v>
      </c>
      <c r="C45" s="299">
        <v>347.77747599999998</v>
      </c>
      <c r="D45" s="299">
        <v>89.788717999999989</v>
      </c>
      <c r="E45" s="299">
        <v>32.372510000000005</v>
      </c>
      <c r="F45" s="299">
        <v>17.145267</v>
      </c>
      <c r="G45" s="299">
        <v>4.7391990000000002</v>
      </c>
      <c r="H45" s="299">
        <v>5.3055269999999997</v>
      </c>
      <c r="I45" s="299">
        <v>294.86424</v>
      </c>
      <c r="J45" s="300">
        <v>2209.4771090000004</v>
      </c>
    </row>
    <row r="46" spans="1:10" ht="20.25" customHeight="1">
      <c r="A46" s="160" t="s">
        <v>613</v>
      </c>
      <c r="B46" s="171">
        <v>601.84348799999998</v>
      </c>
      <c r="C46" s="171">
        <v>2036.5481809999999</v>
      </c>
      <c r="D46" s="171">
        <v>1656.921548</v>
      </c>
      <c r="E46" s="171">
        <v>1708.7688210000001</v>
      </c>
      <c r="F46" s="171">
        <v>503.63047599999999</v>
      </c>
      <c r="G46" s="171">
        <v>256.50546900000001</v>
      </c>
      <c r="H46" s="171">
        <v>183.866184</v>
      </c>
      <c r="I46" s="171">
        <v>1379.6861630000001</v>
      </c>
      <c r="J46" s="172">
        <v>28742.906758999998</v>
      </c>
    </row>
    <row r="47" spans="1:10" ht="20.25" customHeight="1">
      <c r="A47" s="160" t="s">
        <v>218</v>
      </c>
      <c r="B47" s="171">
        <v>103.93356300000001</v>
      </c>
      <c r="C47" s="171">
        <v>401.36927600000001</v>
      </c>
      <c r="D47" s="171">
        <v>314.97645899999998</v>
      </c>
      <c r="E47" s="171">
        <v>461.39501799999994</v>
      </c>
      <c r="F47" s="171">
        <v>94.553478999999996</v>
      </c>
      <c r="G47" s="171">
        <v>69.935043000000007</v>
      </c>
      <c r="H47" s="171">
        <v>56.703237000000001</v>
      </c>
      <c r="I47" s="171">
        <v>187.11937900000001</v>
      </c>
      <c r="J47" s="172">
        <v>5351.4745809999995</v>
      </c>
    </row>
    <row r="48" spans="1:10" ht="20.25" customHeight="1">
      <c r="A48" s="160" t="s">
        <v>219</v>
      </c>
      <c r="B48" s="171">
        <v>128.10300000000001</v>
      </c>
      <c r="C48" s="171">
        <v>234.18600000000001</v>
      </c>
      <c r="D48" s="171">
        <v>558.81999999999994</v>
      </c>
      <c r="E48" s="171">
        <v>186.56399999999999</v>
      </c>
      <c r="F48" s="171">
        <v>46.048999999999999</v>
      </c>
      <c r="G48" s="171">
        <v>39.192999999999998</v>
      </c>
      <c r="H48" s="171">
        <v>64.38</v>
      </c>
      <c r="I48" s="171">
        <v>167.33600000000001</v>
      </c>
      <c r="J48" s="172">
        <v>5795.8129999999992</v>
      </c>
    </row>
    <row r="49" spans="1:10" ht="20.25" customHeight="1">
      <c r="A49" s="160" t="s">
        <v>220</v>
      </c>
      <c r="B49" s="171">
        <v>8.9166550000000004</v>
      </c>
      <c r="C49" s="171">
        <v>38.565156000000002</v>
      </c>
      <c r="D49" s="171">
        <v>22.826111999999998</v>
      </c>
      <c r="E49" s="171">
        <v>17.286937999999999</v>
      </c>
      <c r="F49" s="171">
        <v>5.1667110000000003</v>
      </c>
      <c r="G49" s="171">
        <v>5.7936550000000002</v>
      </c>
      <c r="H49" s="171">
        <v>5.9830379999999996</v>
      </c>
      <c r="I49" s="171">
        <v>20.014779999999998</v>
      </c>
      <c r="J49" s="172">
        <v>431.95218900000009</v>
      </c>
    </row>
    <row r="50" spans="1:10" ht="13.5" thickBot="1">
      <c r="A50" s="161" t="s">
        <v>581</v>
      </c>
      <c r="B50" s="173">
        <v>617.09627</v>
      </c>
      <c r="C50" s="173">
        <v>1830.799749</v>
      </c>
      <c r="D50" s="173">
        <v>1877.9389769999998</v>
      </c>
      <c r="E50" s="173">
        <v>1416.6508649999998</v>
      </c>
      <c r="F50" s="173">
        <v>449.95928600000002</v>
      </c>
      <c r="G50" s="173">
        <v>219.96977099999998</v>
      </c>
      <c r="H50" s="173">
        <v>185.559909</v>
      </c>
      <c r="I50" s="173">
        <v>1339.8880039999999</v>
      </c>
      <c r="J50" s="174">
        <v>28755.292989000001</v>
      </c>
    </row>
    <row r="51" spans="1:10">
      <c r="A51" s="275"/>
      <c r="B51" s="275"/>
      <c r="C51" s="275"/>
      <c r="D51" s="22"/>
      <c r="E51" s="22"/>
      <c r="F51" s="22"/>
      <c r="G51" s="22"/>
      <c r="H51" s="22"/>
      <c r="I51" s="22"/>
      <c r="J51" s="278"/>
    </row>
    <row r="52" spans="1:10">
      <c r="A52" s="22" t="s">
        <v>612</v>
      </c>
      <c r="B52" s="22"/>
      <c r="C52" s="22"/>
      <c r="D52" s="22"/>
      <c r="E52" s="22"/>
      <c r="F52" s="22"/>
      <c r="G52" s="22"/>
      <c r="H52" s="22"/>
      <c r="I52" s="22"/>
      <c r="J52" s="278"/>
    </row>
    <row r="53" spans="1:10" ht="14.25">
      <c r="A53" s="27" t="s">
        <v>300</v>
      </c>
      <c r="B53" s="22"/>
      <c r="C53" s="22"/>
      <c r="D53" s="22"/>
      <c r="E53" s="22"/>
      <c r="F53" s="22"/>
      <c r="G53" s="22"/>
      <c r="H53" s="22"/>
      <c r="I53" s="22"/>
      <c r="J53" s="278"/>
    </row>
    <row r="54" spans="1:10" ht="14.25">
      <c r="A54" s="27" t="s">
        <v>301</v>
      </c>
      <c r="B54" s="22"/>
      <c r="C54" s="22"/>
      <c r="D54" s="22"/>
      <c r="E54" s="22"/>
      <c r="F54" s="22"/>
      <c r="G54" s="22"/>
      <c r="H54" s="22"/>
      <c r="I54" s="22"/>
      <c r="J54" s="278"/>
    </row>
    <row r="55" spans="1:10" ht="14.25">
      <c r="A55" s="27" t="s">
        <v>302</v>
      </c>
      <c r="B55" s="22"/>
      <c r="C55" s="22"/>
      <c r="D55" s="22"/>
      <c r="E55" s="22"/>
      <c r="F55" s="22"/>
      <c r="G55" s="22"/>
      <c r="H55" s="22"/>
      <c r="I55" s="22"/>
      <c r="J55" s="278"/>
    </row>
    <row r="56" spans="1:10">
      <c r="A56" s="23"/>
      <c r="B56" s="21"/>
      <c r="C56" s="21"/>
      <c r="D56" s="21"/>
      <c r="E56" s="21"/>
      <c r="F56" s="21"/>
      <c r="G56" s="21"/>
      <c r="H56" s="21"/>
      <c r="I56" s="21"/>
      <c r="J56" s="25"/>
    </row>
  </sheetData>
  <mergeCells count="10">
    <mergeCell ref="A1:J1"/>
    <mergeCell ref="A3:J3"/>
    <mergeCell ref="A4:J4"/>
    <mergeCell ref="A5:J5"/>
    <mergeCell ref="A7:A8"/>
    <mergeCell ref="D7:D8"/>
    <mergeCell ref="E7:E8"/>
    <mergeCell ref="F7:F8"/>
    <mergeCell ref="G7:G8"/>
    <mergeCell ref="J7:J8"/>
  </mergeCells>
  <printOptions horizontalCentered="1"/>
  <pageMargins left="0.39370078740157483" right="0.39370078740157483" top="0.45" bottom="0.51" header="0" footer="0"/>
  <pageSetup paperSize="9" scale="4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9"/>
  <sheetViews>
    <sheetView showGridLines="0" view="pageBreakPreview" topLeftCell="A37" zoomScale="75" zoomScaleNormal="75" zoomScaleSheetLayoutView="75" workbookViewId="0">
      <selection activeCell="F30" sqref="F30"/>
    </sheetView>
  </sheetViews>
  <sheetFormatPr baseColWidth="10" defaultColWidth="12.5703125" defaultRowHeight="12.75"/>
  <cols>
    <col min="1" max="1" width="29.140625" style="40" customWidth="1"/>
    <col min="2" max="5" width="30.85546875" style="40" customWidth="1"/>
    <col min="6" max="6" width="6.5703125" style="40" customWidth="1"/>
    <col min="7" max="7" width="16.42578125" style="40" customWidth="1"/>
    <col min="8" max="8" width="2.28515625" style="40" customWidth="1"/>
    <col min="9" max="9" width="16.42578125" style="40" customWidth="1"/>
    <col min="10" max="10" width="2.28515625" style="40" customWidth="1"/>
    <col min="11" max="11" width="16.42578125" style="40" customWidth="1"/>
    <col min="12" max="12" width="2.28515625" style="40" customWidth="1"/>
    <col min="13" max="13" width="16.42578125" style="40" customWidth="1"/>
    <col min="14" max="16384" width="12.5703125" style="40"/>
  </cols>
  <sheetData>
    <row r="1" spans="1:7" ht="18">
      <c r="A1" s="1136" t="s">
        <v>690</v>
      </c>
      <c r="B1" s="1136"/>
      <c r="C1" s="1136"/>
      <c r="D1" s="1136"/>
      <c r="E1" s="1136"/>
    </row>
    <row r="3" spans="1:7" s="308" customFormat="1" ht="15">
      <c r="A3" s="1120" t="s">
        <v>783</v>
      </c>
      <c r="B3" s="1120"/>
      <c r="C3" s="1120"/>
      <c r="D3" s="1120"/>
      <c r="E3" s="1120"/>
    </row>
    <row r="4" spans="1:7" ht="14.25" customHeight="1" thickBot="1">
      <c r="A4" s="309"/>
      <c r="B4" s="309"/>
      <c r="C4" s="309"/>
      <c r="D4" s="309"/>
      <c r="E4" s="309"/>
    </row>
    <row r="5" spans="1:7" ht="36.75" customHeight="1">
      <c r="A5" s="310"/>
      <c r="B5" s="311" t="s">
        <v>258</v>
      </c>
      <c r="C5" s="1114" t="s">
        <v>259</v>
      </c>
      <c r="D5" s="312" t="s">
        <v>260</v>
      </c>
      <c r="E5" s="311" t="s">
        <v>260</v>
      </c>
    </row>
    <row r="6" spans="1:7" ht="23.25" customHeight="1">
      <c r="A6" s="313" t="s">
        <v>38</v>
      </c>
      <c r="B6" s="836" t="s">
        <v>261</v>
      </c>
      <c r="C6" s="1137"/>
      <c r="D6" s="836" t="s">
        <v>262</v>
      </c>
      <c r="E6" s="314" t="s">
        <v>263</v>
      </c>
    </row>
    <row r="7" spans="1:7" ht="29.25" customHeight="1" thickBot="1">
      <c r="A7" s="315"/>
      <c r="B7" s="316" t="s">
        <v>382</v>
      </c>
      <c r="C7" s="1138"/>
      <c r="D7" s="316" t="s">
        <v>382</v>
      </c>
      <c r="E7" s="317" t="s">
        <v>400</v>
      </c>
    </row>
    <row r="8" spans="1:7" ht="21" customHeight="1">
      <c r="A8" s="318" t="s">
        <v>549</v>
      </c>
      <c r="B8" s="319"/>
      <c r="C8" s="319"/>
      <c r="D8" s="319"/>
      <c r="E8" s="320"/>
      <c r="F8" s="321"/>
      <c r="G8" s="322"/>
    </row>
    <row r="9" spans="1:7" ht="15.95" customHeight="1">
      <c r="A9" s="622">
        <v>2008</v>
      </c>
      <c r="B9" s="844">
        <v>1109541</v>
      </c>
      <c r="C9" s="623">
        <v>2.4</v>
      </c>
      <c r="D9" s="844">
        <v>909437</v>
      </c>
      <c r="E9" s="841">
        <v>19777.678707348368</v>
      </c>
      <c r="F9" s="321"/>
      <c r="G9" s="322"/>
    </row>
    <row r="10" spans="1:7" ht="15.95" customHeight="1">
      <c r="A10" s="622">
        <v>2009</v>
      </c>
      <c r="B10" s="844">
        <v>1069323</v>
      </c>
      <c r="C10" s="623">
        <v>2.2999999999999998</v>
      </c>
      <c r="D10" s="844">
        <v>878214</v>
      </c>
      <c r="E10" s="841">
        <v>18940.087991718425</v>
      </c>
      <c r="F10" s="321"/>
      <c r="G10" s="322"/>
    </row>
    <row r="11" spans="1:7" ht="15.95" customHeight="1">
      <c r="A11" s="622">
        <v>2010</v>
      </c>
      <c r="B11" s="844">
        <v>1072709</v>
      </c>
      <c r="C11" s="623">
        <v>2.4</v>
      </c>
      <c r="D11" s="844">
        <v>882934</v>
      </c>
      <c r="E11" s="841">
        <v>18962.54456423693</v>
      </c>
      <c r="F11" s="321"/>
      <c r="G11" s="322"/>
    </row>
    <row r="12" spans="1:7" ht="15.95" customHeight="1">
      <c r="A12" s="622">
        <v>2011</v>
      </c>
      <c r="B12" s="844">
        <v>1063763</v>
      </c>
      <c r="C12" s="623">
        <v>2.4</v>
      </c>
      <c r="D12" s="844">
        <v>867238</v>
      </c>
      <c r="E12" s="841">
        <v>18556.102362204725</v>
      </c>
      <c r="F12" s="321"/>
      <c r="G12" s="322"/>
    </row>
    <row r="13" spans="1:7" ht="15.95" customHeight="1">
      <c r="A13" s="622">
        <v>2012</v>
      </c>
      <c r="B13" s="844">
        <v>1031099</v>
      </c>
      <c r="C13" s="623">
        <v>2.4</v>
      </c>
      <c r="D13" s="844">
        <v>845973</v>
      </c>
      <c r="E13" s="841">
        <v>18089.488089637773</v>
      </c>
      <c r="F13" s="321"/>
      <c r="G13" s="322"/>
    </row>
    <row r="14" spans="1:7" ht="15.95" customHeight="1">
      <c r="A14" s="622">
        <v>2013</v>
      </c>
      <c r="B14" s="844">
        <v>1020348</v>
      </c>
      <c r="C14" s="623">
        <v>2.6</v>
      </c>
      <c r="D14" s="844">
        <v>838494</v>
      </c>
      <c r="E14" s="841">
        <v>17996.136758740584</v>
      </c>
      <c r="F14" s="321"/>
      <c r="G14" s="322"/>
    </row>
    <row r="15" spans="1:7" ht="15.95" customHeight="1">
      <c r="A15" s="622">
        <v>2014</v>
      </c>
      <c r="B15" s="844">
        <v>1032158</v>
      </c>
      <c r="C15" s="623">
        <v>2.5</v>
      </c>
      <c r="D15" s="844">
        <v>853217</v>
      </c>
      <c r="E15" s="841">
        <v>18366.526746313637</v>
      </c>
      <c r="F15" s="321"/>
      <c r="G15" s="322"/>
    </row>
    <row r="16" spans="1:7" ht="15.95" customHeight="1">
      <c r="A16" s="622">
        <v>2015</v>
      </c>
      <c r="B16" s="844">
        <v>1077590</v>
      </c>
      <c r="C16" s="623">
        <v>2.7</v>
      </c>
      <c r="D16" s="844">
        <v>897955</v>
      </c>
      <c r="E16" s="841">
        <v>19348.308554190909</v>
      </c>
      <c r="F16" s="321"/>
      <c r="G16" s="322"/>
    </row>
    <row r="17" spans="1:16" ht="15.95" customHeight="1">
      <c r="A17" s="622">
        <v>2016</v>
      </c>
      <c r="B17" s="844">
        <v>1113840</v>
      </c>
      <c r="C17" s="623">
        <v>2.8</v>
      </c>
      <c r="D17" s="844">
        <v>932147</v>
      </c>
      <c r="E17" s="841">
        <v>20067.750269106564</v>
      </c>
      <c r="F17" s="321"/>
      <c r="G17" s="322"/>
    </row>
    <row r="18" spans="1:16" ht="15.95" customHeight="1">
      <c r="A18" s="622">
        <v>2017</v>
      </c>
      <c r="B18" s="843">
        <v>1161867</v>
      </c>
      <c r="C18" s="621">
        <v>2.8</v>
      </c>
      <c r="D18" s="842">
        <v>974106</v>
      </c>
      <c r="E18" s="841">
        <v>20933.659983237703</v>
      </c>
      <c r="F18" s="321"/>
      <c r="G18" s="322"/>
    </row>
    <row r="19" spans="1:16" ht="15.95" customHeight="1">
      <c r="A19" s="622">
        <v>2018</v>
      </c>
      <c r="B19" s="843">
        <v>1204241</v>
      </c>
      <c r="C19" s="621">
        <v>2.8</v>
      </c>
      <c r="D19" s="842">
        <v>1010794</v>
      </c>
      <c r="E19" s="841">
        <v>21630.978621412825</v>
      </c>
      <c r="F19" s="321"/>
      <c r="G19" s="322"/>
    </row>
    <row r="20" spans="1:16" ht="15.95" customHeight="1" thickBot="1">
      <c r="A20" s="620" t="s">
        <v>802</v>
      </c>
      <c r="B20" s="840">
        <v>1244772</v>
      </c>
      <c r="C20" s="619">
        <v>2.6</v>
      </c>
      <c r="D20" s="839">
        <v>1042316</v>
      </c>
      <c r="E20" s="838">
        <v>22127.972146739128</v>
      </c>
      <c r="F20" s="321"/>
      <c r="G20" s="322"/>
    </row>
    <row r="21" spans="1:16" ht="22.5" customHeight="1">
      <c r="A21" s="264" t="s">
        <v>454</v>
      </c>
    </row>
    <row r="22" spans="1:16">
      <c r="A22" s="40" t="s">
        <v>264</v>
      </c>
      <c r="C22" s="323"/>
    </row>
    <row r="23" spans="1:16">
      <c r="A23" s="264" t="s">
        <v>455</v>
      </c>
    </row>
    <row r="25" spans="1:16">
      <c r="A25" s="324"/>
      <c r="B25" s="324"/>
      <c r="C25" s="324"/>
      <c r="D25" s="324"/>
      <c r="E25" s="324"/>
    </row>
    <row r="26" spans="1:16">
      <c r="A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  <row r="27" spans="1:16">
      <c r="A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</row>
    <row r="28" spans="1:16">
      <c r="A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1:16">
      <c r="A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1:16">
      <c r="A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</row>
    <row r="31" spans="1:16">
      <c r="A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1:16">
      <c r="A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</row>
    <row r="33" spans="1:1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</row>
    <row r="34" spans="1:1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</row>
    <row r="35" spans="1:1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1:1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1:1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</row>
    <row r="39" spans="1:1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</row>
  </sheetData>
  <mergeCells count="3">
    <mergeCell ref="A1:E1"/>
    <mergeCell ref="A3:E3"/>
    <mergeCell ref="C5:C7"/>
  </mergeCells>
  <printOptions horizontalCentered="1"/>
  <pageMargins left="0.51" right="0.43" top="0.59055118110236227" bottom="0.98425196850393704" header="0" footer="0"/>
  <pageSetup paperSize="9" scale="5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2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22.7109375" style="39" customWidth="1"/>
    <col min="2" max="2" width="20.7109375" style="39" customWidth="1"/>
    <col min="3" max="4" width="18" style="39" customWidth="1"/>
    <col min="5" max="6" width="16.7109375" style="39" customWidth="1"/>
    <col min="7" max="7" width="4.140625" style="39" customWidth="1"/>
    <col min="8" max="16384" width="11.42578125" style="39"/>
  </cols>
  <sheetData>
    <row r="1" spans="1:9" ht="18">
      <c r="A1" s="1139" t="s">
        <v>690</v>
      </c>
      <c r="B1" s="1139"/>
      <c r="C1" s="1139"/>
      <c r="D1" s="1139"/>
      <c r="E1" s="1139"/>
      <c r="F1" s="1139"/>
    </row>
    <row r="2" spans="1:9">
      <c r="A2" s="324"/>
      <c r="B2" s="324"/>
      <c r="C2" s="324"/>
      <c r="D2" s="324"/>
      <c r="E2" s="324"/>
      <c r="F2" s="324"/>
    </row>
    <row r="3" spans="1:9" ht="15" customHeight="1">
      <c r="A3" s="1140" t="s">
        <v>784</v>
      </c>
      <c r="B3" s="1140"/>
      <c r="C3" s="1140"/>
      <c r="D3" s="1140"/>
      <c r="E3" s="1140"/>
      <c r="F3" s="1140"/>
      <c r="G3" s="184"/>
    </row>
    <row r="4" spans="1:9" ht="15" customHeight="1">
      <c r="A4" s="1141" t="s">
        <v>803</v>
      </c>
      <c r="B4" s="1141"/>
      <c r="C4" s="1141"/>
      <c r="D4" s="1141"/>
      <c r="E4" s="1141"/>
      <c r="F4" s="1141"/>
    </row>
    <row r="5" spans="1:9" ht="15" customHeight="1">
      <c r="A5" s="1141" t="s">
        <v>401</v>
      </c>
      <c r="B5" s="1141"/>
      <c r="C5" s="1141"/>
      <c r="D5" s="1141"/>
      <c r="E5" s="1141"/>
      <c r="F5" s="1141"/>
      <c r="G5" s="41"/>
    </row>
    <row r="6" spans="1:9" ht="14.85" customHeight="1" thickBot="1">
      <c r="A6" s="309"/>
      <c r="B6" s="309"/>
      <c r="C6" s="309"/>
      <c r="D6" s="309"/>
      <c r="E6" s="309"/>
      <c r="F6" s="309"/>
      <c r="G6" s="41"/>
    </row>
    <row r="7" spans="1:9" ht="12.75" customHeight="1">
      <c r="A7" s="310"/>
      <c r="B7" s="183" t="s">
        <v>265</v>
      </c>
      <c r="C7" s="1114" t="s">
        <v>266</v>
      </c>
      <c r="D7" s="1114" t="s">
        <v>267</v>
      </c>
      <c r="E7" s="1114" t="s">
        <v>268</v>
      </c>
      <c r="F7" s="183"/>
    </row>
    <row r="8" spans="1:9">
      <c r="A8" s="313" t="s">
        <v>269</v>
      </c>
      <c r="B8" s="325" t="s">
        <v>270</v>
      </c>
      <c r="C8" s="1137"/>
      <c r="D8" s="1137"/>
      <c r="E8" s="1137"/>
      <c r="F8" s="326" t="s">
        <v>271</v>
      </c>
    </row>
    <row r="9" spans="1:9" ht="13.5" thickBot="1">
      <c r="A9" s="315"/>
      <c r="B9" s="327" t="s">
        <v>272</v>
      </c>
      <c r="C9" s="1138"/>
      <c r="D9" s="1138"/>
      <c r="E9" s="1138"/>
      <c r="F9" s="328"/>
    </row>
    <row r="10" spans="1:9" ht="21" customHeight="1">
      <c r="A10" s="113" t="s">
        <v>804</v>
      </c>
      <c r="B10" s="114">
        <v>440407.14000000007</v>
      </c>
      <c r="C10" s="114">
        <v>226345.83000000007</v>
      </c>
      <c r="D10" s="114">
        <v>176119.12000000002</v>
      </c>
      <c r="E10" s="114">
        <v>255548.46999999997</v>
      </c>
      <c r="F10" s="185">
        <v>168846.08999999991</v>
      </c>
      <c r="G10" s="41"/>
      <c r="I10" s="127"/>
    </row>
    <row r="11" spans="1:9">
      <c r="A11" s="295"/>
      <c r="B11" s="329"/>
      <c r="C11" s="329"/>
      <c r="D11" s="329"/>
      <c r="E11" s="329"/>
      <c r="F11" s="330"/>
      <c r="G11" s="41"/>
    </row>
    <row r="12" spans="1:9" ht="15.95" customHeight="1">
      <c r="A12" s="331" t="s">
        <v>273</v>
      </c>
      <c r="B12" s="329">
        <v>56307.3</v>
      </c>
      <c r="C12" s="329">
        <v>26890.34</v>
      </c>
      <c r="D12" s="329">
        <v>26259.1</v>
      </c>
      <c r="E12" s="329">
        <v>36056.97</v>
      </c>
      <c r="F12" s="330">
        <v>15811.94</v>
      </c>
      <c r="G12" s="41"/>
    </row>
    <row r="13" spans="1:9" ht="15.95" customHeight="1">
      <c r="A13" s="331" t="s">
        <v>274</v>
      </c>
      <c r="B13" s="329">
        <v>7689.28</v>
      </c>
      <c r="C13" s="329">
        <v>3367.51</v>
      </c>
      <c r="D13" s="329">
        <v>3573.69</v>
      </c>
      <c r="E13" s="329">
        <v>4454.2</v>
      </c>
      <c r="F13" s="330">
        <v>2620.69</v>
      </c>
      <c r="G13" s="41"/>
    </row>
    <row r="14" spans="1:9" ht="15.95" customHeight="1">
      <c r="A14" s="331" t="s">
        <v>275</v>
      </c>
      <c r="B14" s="329">
        <v>8723.26</v>
      </c>
      <c r="C14" s="329">
        <v>4115.26</v>
      </c>
      <c r="D14" s="329">
        <v>4530.05</v>
      </c>
      <c r="E14" s="329">
        <v>6416.65</v>
      </c>
      <c r="F14" s="330">
        <v>2128.9699999999998</v>
      </c>
      <c r="G14" s="41"/>
    </row>
    <row r="15" spans="1:9" ht="15.95" customHeight="1">
      <c r="A15" s="331" t="s">
        <v>297</v>
      </c>
      <c r="B15" s="329">
        <v>3964.61</v>
      </c>
      <c r="C15" s="329">
        <v>2595.42</v>
      </c>
      <c r="D15" s="329">
        <v>1037.99</v>
      </c>
      <c r="E15" s="329">
        <v>2301.4699999999998</v>
      </c>
      <c r="F15" s="330">
        <v>2267.33</v>
      </c>
      <c r="G15" s="41"/>
    </row>
    <row r="16" spans="1:9" ht="15.95" customHeight="1">
      <c r="A16" s="331" t="s">
        <v>276</v>
      </c>
      <c r="B16" s="329">
        <v>770.98</v>
      </c>
      <c r="C16" s="329">
        <v>293.67</v>
      </c>
      <c r="D16" s="329">
        <v>450.33</v>
      </c>
      <c r="E16" s="329">
        <v>434.18</v>
      </c>
      <c r="F16" s="330">
        <v>348.54</v>
      </c>
      <c r="G16" s="41"/>
    </row>
    <row r="17" spans="1:7" ht="15.95" customHeight="1">
      <c r="A17" s="331" t="s">
        <v>481</v>
      </c>
      <c r="B17" s="329">
        <v>2536.8000000000002</v>
      </c>
      <c r="C17" s="329">
        <v>1467.7</v>
      </c>
      <c r="D17" s="329">
        <v>898.47</v>
      </c>
      <c r="E17" s="329">
        <v>1319.18</v>
      </c>
      <c r="F17" s="330">
        <v>1384.62</v>
      </c>
      <c r="G17" s="41"/>
    </row>
    <row r="18" spans="1:7" ht="15.95" customHeight="1">
      <c r="A18" s="331" t="s">
        <v>277</v>
      </c>
      <c r="B18" s="329">
        <v>11072.07</v>
      </c>
      <c r="C18" s="329">
        <v>3379.22</v>
      </c>
      <c r="D18" s="329">
        <v>6914.61</v>
      </c>
      <c r="E18" s="329">
        <v>8115.71</v>
      </c>
      <c r="F18" s="330">
        <v>2384.5100000000002</v>
      </c>
      <c r="G18" s="41"/>
    </row>
    <row r="19" spans="1:7" ht="15.95" customHeight="1">
      <c r="A19" s="331" t="s">
        <v>278</v>
      </c>
      <c r="B19" s="329">
        <v>2276.61</v>
      </c>
      <c r="C19" s="329">
        <v>1259.9100000000001</v>
      </c>
      <c r="D19" s="329">
        <v>730.24</v>
      </c>
      <c r="E19" s="329">
        <v>1746.62</v>
      </c>
      <c r="F19" s="330">
        <v>845.67</v>
      </c>
      <c r="G19" s="41"/>
    </row>
    <row r="20" spans="1:7" ht="15.95" customHeight="1">
      <c r="A20" s="331" t="s">
        <v>279</v>
      </c>
      <c r="B20" s="329">
        <v>1347.36</v>
      </c>
      <c r="C20" s="329">
        <v>768.08</v>
      </c>
      <c r="D20" s="329">
        <v>560.16999999999996</v>
      </c>
      <c r="E20" s="329">
        <v>748.47</v>
      </c>
      <c r="F20" s="330">
        <v>569.67999999999995</v>
      </c>
      <c r="G20" s="41"/>
    </row>
    <row r="21" spans="1:7" ht="15.95" customHeight="1">
      <c r="A21" s="331" t="s">
        <v>280</v>
      </c>
      <c r="B21" s="329">
        <v>52991.15</v>
      </c>
      <c r="C21" s="329">
        <v>30956.69</v>
      </c>
      <c r="D21" s="329">
        <v>20271.52</v>
      </c>
      <c r="E21" s="329">
        <v>23693.59</v>
      </c>
      <c r="F21" s="330">
        <v>29093.42</v>
      </c>
      <c r="G21" s="41"/>
    </row>
    <row r="22" spans="1:7" ht="15.95" customHeight="1">
      <c r="A22" s="331" t="s">
        <v>281</v>
      </c>
      <c r="B22" s="329">
        <v>980.6</v>
      </c>
      <c r="C22" s="329">
        <v>467.07</v>
      </c>
      <c r="D22" s="329">
        <v>415.87</v>
      </c>
      <c r="E22" s="329">
        <v>717.11</v>
      </c>
      <c r="F22" s="330">
        <v>343.74</v>
      </c>
      <c r="G22" s="41"/>
    </row>
    <row r="23" spans="1:7" ht="15.95" customHeight="1">
      <c r="A23" s="331" t="s">
        <v>282</v>
      </c>
      <c r="B23" s="329">
        <v>4456.93</v>
      </c>
      <c r="C23" s="329">
        <v>1527.3</v>
      </c>
      <c r="D23" s="329">
        <v>2255.7199999999998</v>
      </c>
      <c r="E23" s="329">
        <v>3031.9</v>
      </c>
      <c r="F23" s="330">
        <v>1733.03</v>
      </c>
      <c r="G23" s="41"/>
    </row>
    <row r="24" spans="1:7" ht="15.95" customHeight="1">
      <c r="A24" s="331" t="s">
        <v>283</v>
      </c>
      <c r="B24" s="329">
        <v>75428.14</v>
      </c>
      <c r="C24" s="329">
        <v>41815.33</v>
      </c>
      <c r="D24" s="329">
        <v>26305.75</v>
      </c>
      <c r="E24" s="329">
        <v>45245.65</v>
      </c>
      <c r="F24" s="330">
        <v>25939.63</v>
      </c>
      <c r="G24" s="41"/>
    </row>
    <row r="25" spans="1:7" ht="15.95" customHeight="1">
      <c r="A25" s="331" t="s">
        <v>284</v>
      </c>
      <c r="B25" s="329">
        <v>11740.83</v>
      </c>
      <c r="C25" s="329">
        <v>8089.11</v>
      </c>
      <c r="D25" s="329">
        <v>2576.59</v>
      </c>
      <c r="E25" s="329">
        <v>5676.27</v>
      </c>
      <c r="F25" s="330">
        <v>7049.03</v>
      </c>
      <c r="G25" s="41"/>
    </row>
    <row r="26" spans="1:7" ht="15.95" customHeight="1">
      <c r="A26" s="331" t="s">
        <v>298</v>
      </c>
      <c r="B26" s="329">
        <v>28125.11</v>
      </c>
      <c r="C26" s="329">
        <v>14072.69</v>
      </c>
      <c r="D26" s="329">
        <v>10449.01</v>
      </c>
      <c r="E26" s="329">
        <v>17674.259999999998</v>
      </c>
      <c r="F26" s="330">
        <v>7271.08</v>
      </c>
      <c r="G26" s="41"/>
    </row>
    <row r="27" spans="1:7" ht="15.95" customHeight="1">
      <c r="A27" s="331" t="s">
        <v>285</v>
      </c>
      <c r="B27" s="329">
        <v>9078.33</v>
      </c>
      <c r="C27" s="329">
        <v>5286.66</v>
      </c>
      <c r="D27" s="329">
        <v>3131.8</v>
      </c>
      <c r="E27" s="329">
        <v>5187.78</v>
      </c>
      <c r="F27" s="330">
        <v>4247.2700000000004</v>
      </c>
      <c r="G27" s="41"/>
    </row>
    <row r="28" spans="1:7" ht="15.95" customHeight="1">
      <c r="A28" s="331" t="s">
        <v>286</v>
      </c>
      <c r="B28" s="329">
        <v>8942.77</v>
      </c>
      <c r="C28" s="329">
        <v>1836.17</v>
      </c>
      <c r="D28" s="329">
        <v>6645.38</v>
      </c>
      <c r="E28" s="329">
        <v>5666.88</v>
      </c>
      <c r="F28" s="330">
        <v>4090.3</v>
      </c>
      <c r="G28" s="41"/>
    </row>
    <row r="29" spans="1:7" ht="15.95" customHeight="1">
      <c r="A29" s="331" t="s">
        <v>287</v>
      </c>
      <c r="B29" s="329">
        <v>56118.06</v>
      </c>
      <c r="C29" s="329">
        <v>31238.2</v>
      </c>
      <c r="D29" s="329">
        <v>15446.51</v>
      </c>
      <c r="E29" s="329">
        <v>24833.33</v>
      </c>
      <c r="F29" s="330">
        <v>25544.42</v>
      </c>
      <c r="G29" s="41"/>
    </row>
    <row r="30" spans="1:7" ht="15.95" customHeight="1">
      <c r="A30" s="331" t="s">
        <v>288</v>
      </c>
      <c r="B30" s="329">
        <v>1695.44</v>
      </c>
      <c r="C30" s="329">
        <v>1013.98</v>
      </c>
      <c r="D30" s="329">
        <v>526.89</v>
      </c>
      <c r="E30" s="329">
        <v>1100.77</v>
      </c>
      <c r="F30" s="330">
        <v>716.27</v>
      </c>
      <c r="G30" s="41"/>
    </row>
    <row r="31" spans="1:7" ht="15.95" customHeight="1">
      <c r="A31" s="331" t="s">
        <v>289</v>
      </c>
      <c r="B31" s="329">
        <v>3337.57</v>
      </c>
      <c r="C31" s="329">
        <v>2056.29</v>
      </c>
      <c r="D31" s="329">
        <v>926.32</v>
      </c>
      <c r="E31" s="329">
        <v>1957.56</v>
      </c>
      <c r="F31" s="330">
        <v>1188.1099999999999</v>
      </c>
      <c r="G31" s="41"/>
    </row>
    <row r="32" spans="1:7" ht="15.95" customHeight="1">
      <c r="A32" s="331" t="s">
        <v>290</v>
      </c>
      <c r="B32" s="329">
        <v>435.26</v>
      </c>
      <c r="C32" s="329">
        <v>147.88999999999999</v>
      </c>
      <c r="D32" s="329">
        <v>248.92</v>
      </c>
      <c r="E32" s="329">
        <v>312.52999999999997</v>
      </c>
      <c r="F32" s="330">
        <v>94.24</v>
      </c>
      <c r="G32" s="41"/>
    </row>
    <row r="33" spans="1:7" ht="15.95" customHeight="1">
      <c r="A33" s="331" t="s">
        <v>291</v>
      </c>
      <c r="B33" s="329">
        <v>127.01</v>
      </c>
      <c r="C33" s="329">
        <v>47.97</v>
      </c>
      <c r="D33" s="329">
        <v>71.97</v>
      </c>
      <c r="E33" s="329">
        <v>65.239999999999995</v>
      </c>
      <c r="F33" s="330">
        <v>81.239999999999995</v>
      </c>
      <c r="G33" s="41"/>
    </row>
    <row r="34" spans="1:7" ht="15.95" customHeight="1">
      <c r="A34" s="331" t="s">
        <v>292</v>
      </c>
      <c r="B34" s="329">
        <v>26829.81</v>
      </c>
      <c r="C34" s="329">
        <v>13071.55</v>
      </c>
      <c r="D34" s="329">
        <v>13073.12</v>
      </c>
      <c r="E34" s="329">
        <v>17094.650000000001</v>
      </c>
      <c r="F34" s="330">
        <v>11606.58</v>
      </c>
      <c r="G34" s="41"/>
    </row>
    <row r="35" spans="1:7" ht="15.95" customHeight="1">
      <c r="A35" s="331" t="s">
        <v>293</v>
      </c>
      <c r="B35" s="329">
        <v>7859.63</v>
      </c>
      <c r="C35" s="329">
        <v>4474.9399999999996</v>
      </c>
      <c r="D35" s="329">
        <v>2961.46</v>
      </c>
      <c r="E35" s="329">
        <v>4911.1400000000003</v>
      </c>
      <c r="F35" s="330">
        <v>2961.55</v>
      </c>
      <c r="G35" s="41"/>
    </row>
    <row r="36" spans="1:7" ht="15.95" customHeight="1">
      <c r="A36" s="331" t="s">
        <v>294</v>
      </c>
      <c r="B36" s="329">
        <v>29504.21</v>
      </c>
      <c r="C36" s="329">
        <v>9936.2900000000009</v>
      </c>
      <c r="D36" s="329">
        <v>16799.38</v>
      </c>
      <c r="E36" s="329">
        <v>19139.330000000002</v>
      </c>
      <c r="F36" s="330">
        <v>10434.620000000001</v>
      </c>
      <c r="G36" s="41"/>
    </row>
    <row r="37" spans="1:7" ht="15.95" customHeight="1">
      <c r="A37" s="331" t="s">
        <v>295</v>
      </c>
      <c r="B37" s="329">
        <v>5666.02</v>
      </c>
      <c r="C37" s="329">
        <v>3223.72</v>
      </c>
      <c r="D37" s="329">
        <v>2093.21</v>
      </c>
      <c r="E37" s="329">
        <v>3759.8</v>
      </c>
      <c r="F37" s="330">
        <v>2446.2800000000002</v>
      </c>
      <c r="G37" s="41"/>
    </row>
    <row r="38" spans="1:7" ht="15.95" customHeight="1">
      <c r="A38" s="331" t="s">
        <v>299</v>
      </c>
      <c r="B38" s="329">
        <v>16327.74</v>
      </c>
      <c r="C38" s="329">
        <v>10162.75</v>
      </c>
      <c r="D38" s="329">
        <v>4282.91</v>
      </c>
      <c r="E38" s="329">
        <v>9560.2999999999993</v>
      </c>
      <c r="F38" s="330">
        <v>4080.83</v>
      </c>
      <c r="G38" s="41"/>
    </row>
    <row r="39" spans="1:7" ht="15.95" customHeight="1" thickBot="1">
      <c r="A39" s="332" t="s">
        <v>296</v>
      </c>
      <c r="B39" s="333">
        <v>6074.26</v>
      </c>
      <c r="C39" s="334">
        <v>2784.12</v>
      </c>
      <c r="D39" s="334">
        <v>2682.14</v>
      </c>
      <c r="E39" s="334">
        <v>4326.93</v>
      </c>
      <c r="F39" s="334">
        <v>1562.5</v>
      </c>
      <c r="G39" s="41"/>
    </row>
    <row r="40" spans="1:7">
      <c r="A40" s="624"/>
      <c r="B40" s="335"/>
      <c r="C40" s="335"/>
      <c r="D40" s="335"/>
      <c r="E40" s="335"/>
      <c r="F40" s="335"/>
      <c r="G40" s="41"/>
    </row>
    <row r="41" spans="1:7">
      <c r="A41" s="336"/>
      <c r="G41" s="41"/>
    </row>
    <row r="42" spans="1:7">
      <c r="A42" s="624" t="s">
        <v>805</v>
      </c>
      <c r="G42" s="41"/>
    </row>
  </sheetData>
  <mergeCells count="7">
    <mergeCell ref="A1:F1"/>
    <mergeCell ref="A3:F3"/>
    <mergeCell ref="A4:F4"/>
    <mergeCell ref="A5:F5"/>
    <mergeCell ref="C7:C9"/>
    <mergeCell ref="D7:D9"/>
    <mergeCell ref="E7:E9"/>
  </mergeCells>
  <printOptions horizontalCentered="1"/>
  <pageMargins left="0.78740157480314965" right="0.42" top="0.59055118110236227" bottom="0.98425196850393704" header="0" footer="0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codeName="Hoja4">
    <pageSetUpPr fitToPage="1"/>
  </sheetPr>
  <dimension ref="A1:J36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9.140625" defaultRowHeight="12.75"/>
  <cols>
    <col min="1" max="1" width="37.28515625" style="348" customWidth="1"/>
    <col min="2" max="10" width="15.7109375" style="349" customWidth="1"/>
    <col min="11" max="11" width="10.42578125" style="348" customWidth="1"/>
    <col min="12" max="16384" width="19.140625" style="348"/>
  </cols>
  <sheetData>
    <row r="1" spans="1:10" ht="18">
      <c r="A1" s="983" t="s">
        <v>680</v>
      </c>
      <c r="B1" s="983"/>
      <c r="C1" s="983"/>
      <c r="D1" s="983"/>
      <c r="E1" s="983"/>
      <c r="F1" s="983"/>
      <c r="G1" s="983"/>
      <c r="H1" s="983"/>
      <c r="I1" s="983"/>
      <c r="J1" s="983"/>
    </row>
    <row r="2" spans="1:10" ht="12.75" customHeight="1">
      <c r="A2" s="862"/>
      <c r="B2" s="862"/>
      <c r="C2" s="862"/>
      <c r="D2" s="862"/>
    </row>
    <row r="3" spans="1:10" ht="23.25" customHeight="1">
      <c r="A3" s="984" t="s">
        <v>755</v>
      </c>
      <c r="B3" s="984"/>
      <c r="C3" s="984"/>
      <c r="D3" s="984"/>
      <c r="E3" s="984"/>
      <c r="F3" s="984"/>
      <c r="G3" s="984"/>
      <c r="H3" s="984"/>
      <c r="I3" s="984"/>
      <c r="J3" s="984"/>
    </row>
    <row r="4" spans="1:10" ht="13.5" thickBot="1">
      <c r="A4" s="914"/>
      <c r="B4" s="915"/>
      <c r="C4" s="915"/>
      <c r="D4" s="915"/>
      <c r="E4" s="352"/>
      <c r="F4" s="352"/>
      <c r="G4" s="352"/>
      <c r="H4" s="352"/>
      <c r="I4" s="352"/>
      <c r="J4" s="352"/>
    </row>
    <row r="5" spans="1:10" s="361" customFormat="1" ht="33.75" customHeight="1">
      <c r="A5" s="985" t="s">
        <v>60</v>
      </c>
      <c r="B5" s="986" t="s">
        <v>154</v>
      </c>
      <c r="C5" s="987"/>
      <c r="D5" s="987"/>
      <c r="E5" s="987"/>
      <c r="F5" s="987"/>
      <c r="G5" s="987"/>
      <c r="H5" s="987"/>
      <c r="I5" s="987"/>
      <c r="J5" s="987"/>
    </row>
    <row r="6" spans="1:10" s="361" customFormat="1" ht="54.75" customHeight="1" thickBot="1">
      <c r="A6" s="973"/>
      <c r="B6" s="362">
        <v>2012</v>
      </c>
      <c r="C6" s="362">
        <v>2013</v>
      </c>
      <c r="D6" s="362">
        <v>2014</v>
      </c>
      <c r="E6" s="362">
        <v>2015</v>
      </c>
      <c r="F6" s="362">
        <v>2016</v>
      </c>
      <c r="G6" s="362">
        <v>2017</v>
      </c>
      <c r="H6" s="363">
        <v>2018</v>
      </c>
      <c r="I6" s="363">
        <v>2019</v>
      </c>
      <c r="J6" s="363">
        <v>2020</v>
      </c>
    </row>
    <row r="7" spans="1:10" s="3" customFormat="1" ht="25.5" customHeight="1">
      <c r="A7" s="908" t="s">
        <v>165</v>
      </c>
      <c r="B7" s="611">
        <v>372.51</v>
      </c>
      <c r="C7" s="611">
        <v>374.29</v>
      </c>
      <c r="D7" s="611">
        <v>374.98</v>
      </c>
      <c r="E7" s="611">
        <v>380.67</v>
      </c>
      <c r="F7" s="611">
        <v>382.81</v>
      </c>
      <c r="G7" s="611">
        <v>384.59</v>
      </c>
      <c r="H7" s="612">
        <v>382.63</v>
      </c>
      <c r="I7" s="612">
        <v>388.87</v>
      </c>
      <c r="J7" s="612">
        <v>394.83</v>
      </c>
    </row>
    <row r="8" spans="1:10">
      <c r="A8" s="910"/>
      <c r="B8" s="357"/>
      <c r="C8" s="357"/>
      <c r="D8" s="357"/>
      <c r="E8" s="357"/>
      <c r="F8" s="357"/>
      <c r="G8" s="357"/>
      <c r="H8" s="358"/>
      <c r="I8" s="358"/>
      <c r="J8" s="358"/>
    </row>
    <row r="9" spans="1:10" s="3" customFormat="1" ht="14.1" customHeight="1">
      <c r="A9" s="909" t="s">
        <v>80</v>
      </c>
      <c r="B9" s="613">
        <v>361.82</v>
      </c>
      <c r="C9" s="613">
        <v>364.24</v>
      </c>
      <c r="D9" s="613">
        <v>366.09</v>
      </c>
      <c r="E9" s="613">
        <v>370.5</v>
      </c>
      <c r="F9" s="613">
        <v>377.19</v>
      </c>
      <c r="G9" s="613">
        <v>381.07</v>
      </c>
      <c r="H9" s="614">
        <v>379.81</v>
      </c>
      <c r="I9" s="614">
        <v>387.29</v>
      </c>
      <c r="J9" s="614">
        <v>393.12</v>
      </c>
    </row>
    <row r="10" spans="1:10" s="3" customFormat="1" ht="14.1" customHeight="1">
      <c r="A10" s="909"/>
      <c r="B10" s="357"/>
      <c r="C10" s="357"/>
      <c r="D10" s="357"/>
      <c r="E10" s="357"/>
      <c r="F10" s="357"/>
      <c r="G10" s="357"/>
      <c r="H10" s="358"/>
      <c r="I10" s="358"/>
      <c r="J10" s="358"/>
    </row>
    <row r="11" spans="1:10" ht="14.1" customHeight="1">
      <c r="A11" s="910" t="s">
        <v>81</v>
      </c>
      <c r="B11" s="357">
        <v>349.39</v>
      </c>
      <c r="C11" s="357">
        <v>348.09</v>
      </c>
      <c r="D11" s="357">
        <v>357.91</v>
      </c>
      <c r="E11" s="357">
        <v>355.64</v>
      </c>
      <c r="F11" s="357">
        <v>357.66</v>
      </c>
      <c r="G11" s="357">
        <v>371.86</v>
      </c>
      <c r="H11" s="358">
        <v>361.39</v>
      </c>
      <c r="I11" s="358">
        <v>361.72</v>
      </c>
      <c r="J11" s="358">
        <v>369.51</v>
      </c>
    </row>
    <row r="12" spans="1:10" ht="14.1" customHeight="1">
      <c r="A12" s="910" t="s">
        <v>82</v>
      </c>
      <c r="B12" s="357">
        <v>371.02</v>
      </c>
      <c r="C12" s="357">
        <v>377.13</v>
      </c>
      <c r="D12" s="357">
        <v>374.72</v>
      </c>
      <c r="E12" s="357">
        <v>376.76</v>
      </c>
      <c r="F12" s="357">
        <v>382.41</v>
      </c>
      <c r="G12" s="357">
        <v>386.2</v>
      </c>
      <c r="H12" s="358">
        <v>386.39</v>
      </c>
      <c r="I12" s="358">
        <v>388.52</v>
      </c>
      <c r="J12" s="358">
        <v>395.46</v>
      </c>
    </row>
    <row r="13" spans="1:10" ht="14.1" customHeight="1">
      <c r="A13" s="910" t="s">
        <v>83</v>
      </c>
      <c r="B13" s="357">
        <v>378.75</v>
      </c>
      <c r="C13" s="357">
        <v>381.42</v>
      </c>
      <c r="D13" s="357">
        <v>382.7</v>
      </c>
      <c r="E13" s="357">
        <v>386.57</v>
      </c>
      <c r="F13" s="357">
        <v>394.2</v>
      </c>
      <c r="G13" s="357">
        <v>396.5</v>
      </c>
      <c r="H13" s="358">
        <v>396.41</v>
      </c>
      <c r="I13" s="358">
        <v>402.3</v>
      </c>
      <c r="J13" s="358">
        <v>408.19</v>
      </c>
    </row>
    <row r="14" spans="1:10" ht="14.1" customHeight="1">
      <c r="A14" s="910" t="s">
        <v>84</v>
      </c>
      <c r="B14" s="357">
        <v>377.86</v>
      </c>
      <c r="C14" s="357">
        <v>381.17</v>
      </c>
      <c r="D14" s="357">
        <v>384.56</v>
      </c>
      <c r="E14" s="357">
        <v>389.32</v>
      </c>
      <c r="F14" s="357">
        <v>392.72</v>
      </c>
      <c r="G14" s="357">
        <v>398.64</v>
      </c>
      <c r="H14" s="358">
        <v>399.51</v>
      </c>
      <c r="I14" s="358">
        <v>402.23</v>
      </c>
      <c r="J14" s="358">
        <v>406.99</v>
      </c>
    </row>
    <row r="15" spans="1:10" ht="14.1" customHeight="1">
      <c r="A15" s="910" t="s">
        <v>85</v>
      </c>
      <c r="B15" s="357">
        <v>400</v>
      </c>
      <c r="C15" s="357">
        <v>403.69</v>
      </c>
      <c r="D15" s="357">
        <v>407.48</v>
      </c>
      <c r="E15" s="357">
        <v>407.29</v>
      </c>
      <c r="F15" s="357">
        <v>406.44</v>
      </c>
      <c r="G15" s="357">
        <v>415.72</v>
      </c>
      <c r="H15" s="358">
        <v>416.48</v>
      </c>
      <c r="I15" s="358">
        <v>443.75</v>
      </c>
      <c r="J15" s="358">
        <v>440.44</v>
      </c>
    </row>
    <row r="16" spans="1:10" ht="14.1" customHeight="1">
      <c r="A16" s="910" t="s">
        <v>86</v>
      </c>
      <c r="B16" s="357">
        <v>417.19</v>
      </c>
      <c r="C16" s="357">
        <v>422.61</v>
      </c>
      <c r="D16" s="357">
        <v>427.84</v>
      </c>
      <c r="E16" s="357">
        <v>433.07</v>
      </c>
      <c r="F16" s="357">
        <v>435.18</v>
      </c>
      <c r="G16" s="357">
        <v>439.1</v>
      </c>
      <c r="H16" s="358">
        <v>437.29</v>
      </c>
      <c r="I16" s="358">
        <v>438.69</v>
      </c>
      <c r="J16" s="358">
        <v>443.12</v>
      </c>
    </row>
    <row r="17" spans="1:10" ht="14.1" customHeight="1">
      <c r="A17" s="910" t="s">
        <v>87</v>
      </c>
      <c r="B17" s="357">
        <v>338.82</v>
      </c>
      <c r="C17" s="357">
        <v>339.57</v>
      </c>
      <c r="D17" s="357">
        <v>340.32</v>
      </c>
      <c r="E17" s="357">
        <v>348.68</v>
      </c>
      <c r="F17" s="357">
        <v>359.49</v>
      </c>
      <c r="G17" s="357">
        <v>359.49</v>
      </c>
      <c r="H17" s="358">
        <v>359.21</v>
      </c>
      <c r="I17" s="358">
        <v>371.24</v>
      </c>
      <c r="J17" s="358">
        <v>377.63</v>
      </c>
    </row>
    <row r="18" spans="1:10" ht="14.1" customHeight="1">
      <c r="A18" s="910"/>
      <c r="B18" s="357"/>
      <c r="C18" s="357"/>
      <c r="D18" s="357"/>
      <c r="E18" s="357"/>
      <c r="F18" s="357"/>
      <c r="G18" s="357"/>
      <c r="H18" s="358"/>
      <c r="I18" s="358"/>
      <c r="J18" s="358"/>
    </row>
    <row r="19" spans="1:10" s="3" customFormat="1" ht="14.1" customHeight="1">
      <c r="A19" s="909" t="s">
        <v>88</v>
      </c>
      <c r="B19" s="613">
        <v>380.58</v>
      </c>
      <c r="C19" s="613">
        <v>381.88</v>
      </c>
      <c r="D19" s="613">
        <v>381.68</v>
      </c>
      <c r="E19" s="613">
        <v>388.34</v>
      </c>
      <c r="F19" s="613">
        <v>387.06</v>
      </c>
      <c r="G19" s="613">
        <v>387.25</v>
      </c>
      <c r="H19" s="614">
        <v>384.76</v>
      </c>
      <c r="I19" s="614">
        <v>390.06</v>
      </c>
      <c r="J19" s="614">
        <v>396.12</v>
      </c>
    </row>
    <row r="20" spans="1:10" s="3" customFormat="1" ht="14.1" customHeight="1">
      <c r="A20" s="909"/>
      <c r="B20" s="357"/>
      <c r="C20" s="357"/>
      <c r="D20" s="357"/>
      <c r="E20" s="357"/>
      <c r="F20" s="357"/>
      <c r="G20" s="357"/>
      <c r="H20" s="358"/>
      <c r="I20" s="358"/>
      <c r="J20" s="358"/>
    </row>
    <row r="21" spans="1:10" ht="14.1" customHeight="1">
      <c r="A21" s="910" t="s">
        <v>89</v>
      </c>
      <c r="B21" s="357">
        <v>375.74</v>
      </c>
      <c r="C21" s="357">
        <v>370.34</v>
      </c>
      <c r="D21" s="357">
        <v>377.46</v>
      </c>
      <c r="E21" s="357">
        <v>388.65</v>
      </c>
      <c r="F21" s="357">
        <v>388.73</v>
      </c>
      <c r="G21" s="357">
        <v>402.9</v>
      </c>
      <c r="H21" s="358">
        <v>401.25</v>
      </c>
      <c r="I21" s="358">
        <v>402.19</v>
      </c>
      <c r="J21" s="358">
        <v>413.93</v>
      </c>
    </row>
    <row r="22" spans="1:10" ht="14.1" customHeight="1">
      <c r="A22" s="910" t="s">
        <v>90</v>
      </c>
      <c r="B22" s="357">
        <v>395.99</v>
      </c>
      <c r="C22" s="357">
        <v>393.26</v>
      </c>
      <c r="D22" s="357">
        <v>396.15</v>
      </c>
      <c r="E22" s="357">
        <v>405.38</v>
      </c>
      <c r="F22" s="357">
        <v>404.9</v>
      </c>
      <c r="G22" s="357">
        <v>412.68</v>
      </c>
      <c r="H22" s="358">
        <v>409.39</v>
      </c>
      <c r="I22" s="358">
        <v>409.95</v>
      </c>
      <c r="J22" s="358">
        <v>416.45</v>
      </c>
    </row>
    <row r="23" spans="1:10" ht="14.1" customHeight="1">
      <c r="A23" s="910" t="s">
        <v>91</v>
      </c>
      <c r="B23" s="357">
        <v>396.9</v>
      </c>
      <c r="C23" s="357">
        <v>391.99</v>
      </c>
      <c r="D23" s="357">
        <v>389.62</v>
      </c>
      <c r="E23" s="357">
        <v>396.08</v>
      </c>
      <c r="F23" s="357">
        <v>400.82</v>
      </c>
      <c r="G23" s="357">
        <v>400.98</v>
      </c>
      <c r="H23" s="358">
        <v>390.6</v>
      </c>
      <c r="I23" s="358">
        <v>395.1</v>
      </c>
      <c r="J23" s="358">
        <v>401.06</v>
      </c>
    </row>
    <row r="24" spans="1:10" ht="14.1" customHeight="1">
      <c r="A24" s="910" t="s">
        <v>92</v>
      </c>
      <c r="B24" s="357">
        <v>373.49</v>
      </c>
      <c r="C24" s="357">
        <v>372.95</v>
      </c>
      <c r="D24" s="357">
        <v>376.05</v>
      </c>
      <c r="E24" s="357">
        <v>375.66</v>
      </c>
      <c r="F24" s="357">
        <v>373.8</v>
      </c>
      <c r="G24" s="357">
        <v>374.65</v>
      </c>
      <c r="H24" s="358">
        <v>372.64</v>
      </c>
      <c r="I24" s="358">
        <v>392.02</v>
      </c>
      <c r="J24" s="358">
        <v>394.34</v>
      </c>
    </row>
    <row r="25" spans="1:10" ht="14.1" customHeight="1">
      <c r="A25" s="910" t="s">
        <v>93</v>
      </c>
      <c r="B25" s="357">
        <v>417</v>
      </c>
      <c r="C25" s="357">
        <v>423.82</v>
      </c>
      <c r="D25" s="357">
        <v>432.07</v>
      </c>
      <c r="E25" s="357">
        <v>437.95</v>
      </c>
      <c r="F25" s="357">
        <v>429.05</v>
      </c>
      <c r="G25" s="357">
        <v>416.71</v>
      </c>
      <c r="H25" s="358">
        <v>413.92</v>
      </c>
      <c r="I25" s="358">
        <v>422.74</v>
      </c>
      <c r="J25" s="358">
        <v>422.81</v>
      </c>
    </row>
    <row r="26" spans="1:10" ht="14.1" customHeight="1">
      <c r="A26" s="910" t="s">
        <v>94</v>
      </c>
      <c r="B26" s="357">
        <v>377.75</v>
      </c>
      <c r="C26" s="357">
        <v>393.62</v>
      </c>
      <c r="D26" s="357">
        <v>382.85</v>
      </c>
      <c r="E26" s="357">
        <v>393.54</v>
      </c>
      <c r="F26" s="357">
        <v>387.24</v>
      </c>
      <c r="G26" s="357">
        <v>382.78</v>
      </c>
      <c r="H26" s="358">
        <v>374.8</v>
      </c>
      <c r="I26" s="358">
        <v>376.87</v>
      </c>
      <c r="J26" s="358">
        <v>397.29</v>
      </c>
    </row>
    <row r="27" spans="1:10" ht="14.1" customHeight="1">
      <c r="A27" s="910" t="s">
        <v>95</v>
      </c>
      <c r="B27" s="357">
        <v>368.09</v>
      </c>
      <c r="C27" s="357">
        <v>365.66</v>
      </c>
      <c r="D27" s="357">
        <v>369.42</v>
      </c>
      <c r="E27" s="357">
        <v>383.31</v>
      </c>
      <c r="F27" s="357">
        <v>384.64</v>
      </c>
      <c r="G27" s="357">
        <v>383.09</v>
      </c>
      <c r="H27" s="358">
        <v>380.21</v>
      </c>
      <c r="I27" s="358">
        <v>385.45</v>
      </c>
      <c r="J27" s="358">
        <v>387.59</v>
      </c>
    </row>
    <row r="28" spans="1:10" ht="14.1" customHeight="1">
      <c r="A28" s="910" t="s">
        <v>96</v>
      </c>
      <c r="B28" s="357">
        <v>379.15</v>
      </c>
      <c r="C28" s="357">
        <v>379.48</v>
      </c>
      <c r="D28" s="357">
        <v>378.42</v>
      </c>
      <c r="E28" s="357">
        <v>382</v>
      </c>
      <c r="F28" s="357">
        <v>385.18</v>
      </c>
      <c r="G28" s="357">
        <v>386.48</v>
      </c>
      <c r="H28" s="358">
        <v>390.31</v>
      </c>
      <c r="I28" s="358">
        <v>398.78</v>
      </c>
      <c r="J28" s="358">
        <v>401.55</v>
      </c>
    </row>
    <row r="29" spans="1:10" ht="14.1" customHeight="1">
      <c r="A29" s="910" t="s">
        <v>97</v>
      </c>
      <c r="B29" s="357">
        <v>366.22</v>
      </c>
      <c r="C29" s="357">
        <v>363.75</v>
      </c>
      <c r="D29" s="357">
        <v>372.94</v>
      </c>
      <c r="E29" s="357">
        <v>372.2</v>
      </c>
      <c r="F29" s="357">
        <v>369.81</v>
      </c>
      <c r="G29" s="357">
        <v>365.32</v>
      </c>
      <c r="H29" s="358">
        <v>375.49</v>
      </c>
      <c r="I29" s="358">
        <v>374.44</v>
      </c>
      <c r="J29" s="358">
        <v>374.51</v>
      </c>
    </row>
    <row r="30" spans="1:10" ht="14.1" customHeight="1">
      <c r="A30" s="910" t="s">
        <v>98</v>
      </c>
      <c r="B30" s="357">
        <v>382.87</v>
      </c>
      <c r="C30" s="357">
        <v>386.54</v>
      </c>
      <c r="D30" s="357">
        <v>391.47</v>
      </c>
      <c r="E30" s="357">
        <v>401.47</v>
      </c>
      <c r="F30" s="357">
        <v>389.12</v>
      </c>
      <c r="G30" s="357">
        <v>388.82</v>
      </c>
      <c r="H30" s="358">
        <v>383.97</v>
      </c>
      <c r="I30" s="358">
        <v>390.37</v>
      </c>
      <c r="J30" s="358">
        <v>395</v>
      </c>
    </row>
    <row r="31" spans="1:10" ht="14.1" customHeight="1">
      <c r="A31" s="910" t="s">
        <v>99</v>
      </c>
      <c r="B31" s="357">
        <v>376.81</v>
      </c>
      <c r="C31" s="357">
        <v>369.73</v>
      </c>
      <c r="D31" s="357">
        <v>361.95</v>
      </c>
      <c r="E31" s="357">
        <v>364.05</v>
      </c>
      <c r="F31" s="357">
        <v>370.97</v>
      </c>
      <c r="G31" s="357">
        <v>386.46</v>
      </c>
      <c r="H31" s="358">
        <v>383.74</v>
      </c>
      <c r="I31" s="358">
        <v>376.73</v>
      </c>
      <c r="J31" s="358">
        <v>383.74</v>
      </c>
    </row>
    <row r="32" spans="1:10" ht="14.1" customHeight="1" thickBot="1">
      <c r="A32" s="911" t="s">
        <v>100</v>
      </c>
      <c r="B32" s="359">
        <v>370.55</v>
      </c>
      <c r="C32" s="359">
        <v>371.78</v>
      </c>
      <c r="D32" s="359">
        <v>358.41</v>
      </c>
      <c r="E32" s="359">
        <v>357.69</v>
      </c>
      <c r="F32" s="359">
        <v>358.16</v>
      </c>
      <c r="G32" s="359">
        <v>363.33</v>
      </c>
      <c r="H32" s="360">
        <v>362.02</v>
      </c>
      <c r="I32" s="360">
        <v>376.29</v>
      </c>
      <c r="J32" s="360">
        <v>375.31</v>
      </c>
    </row>
    <row r="33" spans="1:10">
      <c r="A33" s="912"/>
      <c r="B33" s="913"/>
      <c r="C33" s="913"/>
      <c r="D33" s="913"/>
      <c r="J33" s="133"/>
    </row>
    <row r="34" spans="1:10">
      <c r="J34" s="133"/>
    </row>
    <row r="35" spans="1:10">
      <c r="J35" s="133"/>
    </row>
    <row r="36" spans="1:10">
      <c r="J36" s="133"/>
    </row>
  </sheetData>
  <mergeCells count="4">
    <mergeCell ref="A5:A6"/>
    <mergeCell ref="B5:J5"/>
    <mergeCell ref="A3:J3"/>
    <mergeCell ref="A1:J1"/>
  </mergeCells>
  <printOptions horizontalCentered="1"/>
  <pageMargins left="0.46" right="0.26" top="0.59055118110236227" bottom="0.98425196850393704" header="0" footer="0"/>
  <pageSetup paperSize="9" scale="74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transitionEvaluation="1" codeName="Hoja68">
    <pageSetUpPr fitToPage="1"/>
  </sheetPr>
  <dimension ref="A1:H32"/>
  <sheetViews>
    <sheetView showGridLines="0" view="pageBreakPreview" zoomScale="75" zoomScaleNormal="75" zoomScaleSheetLayoutView="75" workbookViewId="0">
      <selection activeCell="M44" sqref="M44"/>
    </sheetView>
  </sheetViews>
  <sheetFormatPr baseColWidth="10" defaultColWidth="19.140625" defaultRowHeight="12.75"/>
  <cols>
    <col min="1" max="1" width="46.42578125" style="43" customWidth="1"/>
    <col min="2" max="2" width="15.5703125" style="43" customWidth="1"/>
    <col min="3" max="7" width="11.28515625" style="43" customWidth="1"/>
    <col min="8" max="8" width="21.28515625" style="43" customWidth="1"/>
    <col min="9" max="9" width="3.5703125" style="43" customWidth="1"/>
    <col min="10" max="16384" width="19.140625" style="43"/>
  </cols>
  <sheetData>
    <row r="1" spans="1:8" s="42" customFormat="1" ht="18">
      <c r="A1" s="1143" t="s">
        <v>686</v>
      </c>
      <c r="B1" s="1143"/>
      <c r="C1" s="1143"/>
      <c r="D1" s="1143"/>
      <c r="E1" s="1143"/>
      <c r="F1" s="1143"/>
      <c r="G1" s="1143"/>
      <c r="H1" s="1143"/>
    </row>
    <row r="2" spans="1:8">
      <c r="A2" s="201"/>
      <c r="B2" s="201"/>
      <c r="C2" s="201"/>
      <c r="D2" s="201"/>
      <c r="E2" s="201"/>
      <c r="F2" s="201"/>
      <c r="G2" s="201"/>
      <c r="H2" s="201"/>
    </row>
    <row r="3" spans="1:8" ht="20.25" customHeight="1">
      <c r="A3" s="1144" t="s">
        <v>785</v>
      </c>
      <c r="B3" s="1144"/>
      <c r="C3" s="1144"/>
      <c r="D3" s="1144"/>
      <c r="E3" s="1144"/>
      <c r="F3" s="1144"/>
      <c r="G3" s="1144"/>
      <c r="H3" s="1144"/>
    </row>
    <row r="4" spans="1:8" ht="14.25" customHeight="1" thickBot="1">
      <c r="A4" s="115"/>
      <c r="B4" s="115"/>
      <c r="C4" s="116"/>
      <c r="D4" s="116"/>
      <c r="E4" s="116"/>
      <c r="F4" s="116"/>
      <c r="G4" s="116"/>
      <c r="H4" s="116"/>
    </row>
    <row r="5" spans="1:8" ht="53.25" customHeight="1" thickBot="1">
      <c r="A5" s="1145" t="s">
        <v>490</v>
      </c>
      <c r="B5" s="1146"/>
      <c r="C5" s="147">
        <v>2014</v>
      </c>
      <c r="D5" s="147">
        <v>2015</v>
      </c>
      <c r="E5" s="147">
        <v>2016</v>
      </c>
      <c r="F5" s="338">
        <v>2017</v>
      </c>
      <c r="G5" s="338">
        <v>2018</v>
      </c>
      <c r="H5" s="214" t="s">
        <v>807</v>
      </c>
    </row>
    <row r="6" spans="1:8" ht="27" customHeight="1">
      <c r="A6" s="202" t="s">
        <v>491</v>
      </c>
      <c r="B6" s="203"/>
      <c r="C6" s="206">
        <v>8531</v>
      </c>
      <c r="D6" s="206">
        <v>8709</v>
      </c>
      <c r="E6" s="206">
        <v>8687</v>
      </c>
      <c r="F6" s="206">
        <v>8749</v>
      </c>
      <c r="G6" s="206">
        <v>8740</v>
      </c>
      <c r="H6" s="215">
        <v>8683.2000000000007</v>
      </c>
    </row>
    <row r="7" spans="1:8" ht="15" customHeight="1">
      <c r="A7" s="199" t="s">
        <v>492</v>
      </c>
      <c r="B7" s="204"/>
      <c r="C7" s="207">
        <v>413416.32999999309</v>
      </c>
      <c r="D7" s="207">
        <v>417476.35999999876</v>
      </c>
      <c r="E7" s="207">
        <v>434504.67999999796</v>
      </c>
      <c r="F7" s="207">
        <v>434747.75999999838</v>
      </c>
      <c r="G7" s="207">
        <v>431943.78000000236</v>
      </c>
      <c r="H7" s="216">
        <v>426417.78199999814</v>
      </c>
    </row>
    <row r="8" spans="1:8" ht="15" customHeight="1">
      <c r="A8" s="197"/>
      <c r="B8" s="198"/>
      <c r="C8" s="208"/>
      <c r="D8" s="208"/>
      <c r="E8" s="208"/>
      <c r="F8" s="208"/>
      <c r="G8" s="208"/>
      <c r="H8" s="217"/>
    </row>
    <row r="9" spans="1:8" ht="15" customHeight="1">
      <c r="A9" s="199" t="s">
        <v>493</v>
      </c>
      <c r="B9" s="198"/>
      <c r="C9" s="208"/>
      <c r="D9" s="208"/>
      <c r="E9" s="208"/>
      <c r="F9" s="208"/>
      <c r="G9" s="208"/>
      <c r="H9" s="217"/>
    </row>
    <row r="10" spans="1:8" s="200" customFormat="1" ht="15" customHeight="1">
      <c r="A10" s="205" t="s">
        <v>691</v>
      </c>
      <c r="B10" s="198" t="s">
        <v>503</v>
      </c>
      <c r="C10" s="208">
        <v>47.955913517737045</v>
      </c>
      <c r="D10" s="208">
        <v>47.664121913633672</v>
      </c>
      <c r="E10" s="208">
        <v>46.339942369090508</v>
      </c>
      <c r="F10" s="208">
        <v>46.550079932786886</v>
      </c>
      <c r="G10" s="208">
        <v>46.541440703695251</v>
      </c>
      <c r="H10" s="217">
        <v>47.010299687388674</v>
      </c>
    </row>
    <row r="11" spans="1:8" s="200" customFormat="1" ht="15" customHeight="1">
      <c r="A11" s="205" t="s">
        <v>692</v>
      </c>
      <c r="B11" s="198" t="s">
        <v>504</v>
      </c>
      <c r="C11" s="208">
        <v>28.433324407867886</v>
      </c>
      <c r="D11" s="208">
        <v>31.598559176141286</v>
      </c>
      <c r="E11" s="208">
        <v>32.269319345191128</v>
      </c>
      <c r="F11" s="208">
        <v>32.562683353216201</v>
      </c>
      <c r="G11" s="208">
        <v>32.751162204257014</v>
      </c>
      <c r="H11" s="217">
        <v>31.523009697334704</v>
      </c>
    </row>
    <row r="12" spans="1:8" s="200" customFormat="1" ht="15" customHeight="1">
      <c r="A12" s="197" t="s">
        <v>304</v>
      </c>
      <c r="B12" s="198" t="s">
        <v>505</v>
      </c>
      <c r="C12" s="208">
        <v>1.4952129646160981</v>
      </c>
      <c r="D12" s="208">
        <v>1.6313566418467358</v>
      </c>
      <c r="E12" s="208">
        <v>1.5532963308933809</v>
      </c>
      <c r="F12" s="208">
        <v>1.5876828267039349</v>
      </c>
      <c r="G12" s="208">
        <v>1.6526251617745191</v>
      </c>
      <c r="H12" s="217">
        <v>1.5840347851669336</v>
      </c>
    </row>
    <row r="13" spans="1:8" s="200" customFormat="1" ht="15" customHeight="1">
      <c r="A13" s="205" t="s">
        <v>693</v>
      </c>
      <c r="B13" s="198" t="s">
        <v>506</v>
      </c>
      <c r="C13" s="208">
        <v>1.0898968845763759</v>
      </c>
      <c r="D13" s="208">
        <v>1.0762635810085128</v>
      </c>
      <c r="E13" s="208">
        <v>1.0234605376402455</v>
      </c>
      <c r="F13" s="208">
        <v>1.0210238762357318</v>
      </c>
      <c r="G13" s="208">
        <v>1.022298310905176</v>
      </c>
      <c r="H13" s="217">
        <v>1.0465886380732083</v>
      </c>
    </row>
    <row r="14" spans="1:8" s="200" customFormat="1" ht="15" customHeight="1">
      <c r="A14" s="197"/>
      <c r="B14" s="198"/>
      <c r="C14" s="208"/>
      <c r="D14" s="208"/>
      <c r="E14" s="208"/>
      <c r="F14" s="208"/>
      <c r="G14" s="208"/>
      <c r="H14" s="217"/>
    </row>
    <row r="15" spans="1:8" s="200" customFormat="1" ht="15" customHeight="1">
      <c r="A15" s="199" t="s">
        <v>694</v>
      </c>
      <c r="B15" s="198"/>
      <c r="C15" s="208"/>
      <c r="D15" s="208"/>
      <c r="E15" s="208"/>
      <c r="F15" s="208"/>
      <c r="G15" s="208"/>
      <c r="H15" s="217"/>
    </row>
    <row r="16" spans="1:8" s="200" customFormat="1" ht="15" customHeight="1">
      <c r="A16" s="197" t="s">
        <v>494</v>
      </c>
      <c r="B16" s="198" t="s">
        <v>507</v>
      </c>
      <c r="C16" s="207">
        <v>61824.062652225213</v>
      </c>
      <c r="D16" s="207">
        <v>75770.318297423277</v>
      </c>
      <c r="E16" s="207">
        <v>77207.91978860533</v>
      </c>
      <c r="F16" s="207">
        <v>77288.883189331609</v>
      </c>
      <c r="G16" s="207">
        <v>82483.723498851614</v>
      </c>
      <c r="H16" s="216">
        <v>74914.981485287397</v>
      </c>
    </row>
    <row r="17" spans="1:8" s="200" customFormat="1" ht="15" customHeight="1">
      <c r="A17" s="197" t="s">
        <v>495</v>
      </c>
      <c r="B17" s="198" t="s">
        <v>508</v>
      </c>
      <c r="C17" s="207">
        <v>36567.277958783656</v>
      </c>
      <c r="D17" s="207">
        <v>40628.44079954605</v>
      </c>
      <c r="E17" s="207">
        <v>39104.810833568292</v>
      </c>
      <c r="F17" s="207">
        <v>39480.691032979914</v>
      </c>
      <c r="G17" s="207">
        <v>41495.229142852615</v>
      </c>
      <c r="H17" s="216">
        <v>39455.289953546104</v>
      </c>
    </row>
    <row r="18" spans="1:8" s="200" customFormat="1" ht="15" customHeight="1">
      <c r="A18" s="197" t="s">
        <v>496</v>
      </c>
      <c r="B18" s="198" t="s">
        <v>509</v>
      </c>
      <c r="C18" s="207">
        <v>12537.936587289843</v>
      </c>
      <c r="D18" s="207">
        <v>12860.668834350321</v>
      </c>
      <c r="E18" s="207">
        <v>11840.164874656879</v>
      </c>
      <c r="F18" s="207">
        <v>12617.51790178292</v>
      </c>
      <c r="G18" s="207">
        <v>12616.947370789709</v>
      </c>
      <c r="H18" s="216">
        <v>12494.647113773934</v>
      </c>
    </row>
    <row r="19" spans="1:8" s="200" customFormat="1" ht="15" customHeight="1">
      <c r="A19" s="197" t="s">
        <v>497</v>
      </c>
      <c r="B19" s="198" t="s">
        <v>510</v>
      </c>
      <c r="C19" s="207">
        <v>37794.721280731399</v>
      </c>
      <c r="D19" s="207">
        <v>48002.977538918945</v>
      </c>
      <c r="E19" s="207">
        <v>49943.273829694197</v>
      </c>
      <c r="F19" s="207">
        <v>50425.710058134842</v>
      </c>
      <c r="G19" s="207">
        <v>53605.441726788973</v>
      </c>
      <c r="H19" s="216">
        <v>47954.424886853667</v>
      </c>
    </row>
    <row r="20" spans="1:8" s="200" customFormat="1" ht="15" customHeight="1">
      <c r="A20" s="197" t="s">
        <v>498</v>
      </c>
      <c r="B20" s="198" t="s">
        <v>511</v>
      </c>
      <c r="C20" s="207">
        <v>32361.493519411804</v>
      </c>
      <c r="D20" s="207">
        <v>42776.674760646216</v>
      </c>
      <c r="E20" s="207">
        <v>45008.25030623268</v>
      </c>
      <c r="F20" s="207">
        <v>45481.483425046332</v>
      </c>
      <c r="G20" s="207">
        <v>48609.115056742616</v>
      </c>
      <c r="H20" s="216">
        <v>42847.403413615932</v>
      </c>
    </row>
    <row r="21" spans="1:8" s="200" customFormat="1" ht="15" customHeight="1">
      <c r="A21" s="197" t="s">
        <v>499</v>
      </c>
      <c r="B21" s="198" t="s">
        <v>512</v>
      </c>
      <c r="C21" s="207">
        <v>23322.800661995967</v>
      </c>
      <c r="D21" s="207">
        <v>31151.888269741412</v>
      </c>
      <c r="E21" s="207">
        <v>33666.199710874367</v>
      </c>
      <c r="F21" s="207">
        <v>33631.276556493256</v>
      </c>
      <c r="G21" s="207">
        <v>35330.299156465335</v>
      </c>
      <c r="H21" s="216">
        <v>31420.492871114064</v>
      </c>
    </row>
    <row r="22" spans="1:8" s="200" customFormat="1" ht="15" customHeight="1">
      <c r="A22" s="197"/>
      <c r="B22" s="198"/>
      <c r="C22" s="207"/>
      <c r="D22" s="207"/>
      <c r="E22" s="207"/>
      <c r="F22" s="207"/>
      <c r="G22" s="207"/>
      <c r="H22" s="216"/>
    </row>
    <row r="23" spans="1:8" s="200" customFormat="1" ht="15" customHeight="1">
      <c r="A23" s="199" t="s">
        <v>695</v>
      </c>
      <c r="B23" s="213"/>
      <c r="C23" s="209"/>
      <c r="D23" s="209"/>
      <c r="E23" s="209"/>
      <c r="F23" s="209"/>
      <c r="G23" s="209"/>
      <c r="H23" s="218"/>
    </row>
    <row r="24" spans="1:8" s="200" customFormat="1" ht="15" customHeight="1">
      <c r="A24" s="197" t="s">
        <v>500</v>
      </c>
      <c r="B24" s="198" t="s">
        <v>696</v>
      </c>
      <c r="C24" s="209">
        <v>21643.400830008686</v>
      </c>
      <c r="D24" s="209">
        <v>26221.534680621382</v>
      </c>
      <c r="E24" s="209">
        <v>28975.958682878052</v>
      </c>
      <c r="F24" s="209">
        <v>28646.45422881276</v>
      </c>
      <c r="G24" s="209">
        <v>29413.273004114377</v>
      </c>
      <c r="H24" s="218">
        <v>26980.124285287049</v>
      </c>
    </row>
    <row r="25" spans="1:8" s="200" customFormat="1" ht="15" customHeight="1">
      <c r="A25" s="197" t="s">
        <v>501</v>
      </c>
      <c r="B25" s="198" t="s">
        <v>697</v>
      </c>
      <c r="C25" s="209">
        <v>21399.089209307298</v>
      </c>
      <c r="D25" s="209">
        <v>28944.478675521597</v>
      </c>
      <c r="E25" s="209">
        <v>32894.477581419269</v>
      </c>
      <c r="F25" s="209">
        <v>32938.775810496853</v>
      </c>
      <c r="G25" s="209">
        <v>34559.676739740229</v>
      </c>
      <c r="H25" s="218">
        <v>30147.299603297048</v>
      </c>
    </row>
    <row r="26" spans="1:8" s="200" customFormat="1" ht="15" customHeight="1" thickBot="1">
      <c r="A26" s="212" t="s">
        <v>502</v>
      </c>
      <c r="B26" s="210"/>
      <c r="C26" s="211">
        <v>0.387433805543278</v>
      </c>
      <c r="D26" s="211">
        <v>0.30083961773491225</v>
      </c>
      <c r="E26" s="211">
        <v>0.26306654433570081</v>
      </c>
      <c r="F26" s="211">
        <v>0.27742098435677981</v>
      </c>
      <c r="G26" s="211">
        <v>0.25955928957072427</v>
      </c>
      <c r="H26" s="219">
        <v>0.29766404830827903</v>
      </c>
    </row>
    <row r="27" spans="1:8" ht="6.75" customHeight="1"/>
    <row r="28" spans="1:8" ht="15" customHeight="1">
      <c r="A28" s="1142" t="s">
        <v>815</v>
      </c>
      <c r="B28" s="1142"/>
    </row>
    <row r="29" spans="1:8" ht="15" customHeight="1">
      <c r="A29" s="1147" t="s">
        <v>806</v>
      </c>
      <c r="B29" s="1148"/>
      <c r="C29" s="1148"/>
      <c r="D29" s="1148"/>
      <c r="E29" s="1148"/>
      <c r="F29" s="337"/>
      <c r="G29" s="531"/>
    </row>
    <row r="30" spans="1:8" ht="15" customHeight="1">
      <c r="A30" s="220" t="s">
        <v>513</v>
      </c>
      <c r="C30" s="220" t="s">
        <v>514</v>
      </c>
    </row>
    <row r="31" spans="1:8" ht="15" customHeight="1"/>
    <row r="32" spans="1:8" ht="15" customHeight="1"/>
  </sheetData>
  <mergeCells count="5">
    <mergeCell ref="A28:B28"/>
    <mergeCell ref="A1:H1"/>
    <mergeCell ref="A3:H3"/>
    <mergeCell ref="A5:B5"/>
    <mergeCell ref="A29:E29"/>
  </mergeCells>
  <phoneticPr fontId="21" type="noConversion"/>
  <hyperlinks>
    <hyperlink ref="A29" r:id="rId1" display="http://www.mapa.gob.es/es/estadistica/temas/estadisticas-agrarias/economia/red-contable-recan/"/>
  </hyperlinks>
  <printOptions horizontalCentered="1"/>
  <pageMargins left="0.68" right="0.47" top="0.59055118110236227" bottom="0.98425196850393704" header="0" footer="0"/>
  <pageSetup paperSize="9" scale="58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transitionEvaluation="1" codeName="Hoja69">
    <pageSetUpPr fitToPage="1"/>
  </sheetPr>
  <dimension ref="B1:S83"/>
  <sheetViews>
    <sheetView showGridLines="0" view="pageBreakPreview" topLeftCell="B1" zoomScale="75" zoomScaleNormal="75" zoomScaleSheetLayoutView="75" zoomScalePageLayoutView="50" workbookViewId="0">
      <selection activeCell="N23" sqref="N23"/>
    </sheetView>
  </sheetViews>
  <sheetFormatPr baseColWidth="10" defaultColWidth="19.140625" defaultRowHeight="12.75"/>
  <cols>
    <col min="1" max="1" width="19.140625" style="49"/>
    <col min="2" max="2" width="24.5703125" style="49" customWidth="1"/>
    <col min="3" max="3" width="15.140625" style="48" customWidth="1"/>
    <col min="4" max="4" width="12.42578125" style="48" customWidth="1"/>
    <col min="5" max="5" width="10.7109375" style="48" customWidth="1"/>
    <col min="6" max="7" width="10.5703125" style="48" customWidth="1"/>
    <col min="8" max="8" width="11.140625" style="48" customWidth="1"/>
    <col min="9" max="9" width="10.5703125" style="52" customWidth="1"/>
    <col min="10" max="13" width="10.5703125" style="48" customWidth="1"/>
    <col min="14" max="15" width="10.5703125" style="49" customWidth="1"/>
    <col min="16" max="16" width="8.85546875" style="49" customWidth="1"/>
    <col min="17" max="16384" width="19.140625" style="49"/>
  </cols>
  <sheetData>
    <row r="1" spans="2:19" s="44" customFormat="1" ht="18">
      <c r="B1" s="1143" t="s">
        <v>686</v>
      </c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  <c r="N1" s="1143"/>
      <c r="O1" s="1143"/>
    </row>
    <row r="2" spans="2:19" s="45" customFormat="1">
      <c r="C2" s="46"/>
      <c r="D2" s="46"/>
      <c r="E2" s="46"/>
      <c r="F2" s="46"/>
      <c r="G2" s="46"/>
      <c r="H2" s="46"/>
      <c r="I2" s="47"/>
      <c r="J2" s="46"/>
      <c r="K2" s="46"/>
      <c r="L2" s="46"/>
      <c r="M2" s="46"/>
    </row>
    <row r="3" spans="2:19" ht="13.5" customHeight="1">
      <c r="B3" s="1156" t="s">
        <v>808</v>
      </c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</row>
    <row r="4" spans="2:19" s="51" customFormat="1" ht="14.25" customHeight="1" thickBot="1">
      <c r="B4" s="221"/>
      <c r="C4" s="222"/>
      <c r="D4" s="222"/>
      <c r="E4" s="222"/>
      <c r="F4" s="222"/>
      <c r="G4" s="222"/>
      <c r="H4" s="222"/>
      <c r="I4" s="222"/>
      <c r="J4" s="50"/>
      <c r="K4" s="50"/>
      <c r="L4" s="50"/>
      <c r="M4" s="50"/>
    </row>
    <row r="5" spans="2:19" s="51" customFormat="1" ht="30.75" customHeight="1">
      <c r="B5" s="1161" t="s">
        <v>516</v>
      </c>
      <c r="C5" s="1157" t="s">
        <v>531</v>
      </c>
      <c r="D5" s="1158"/>
      <c r="E5" s="1159" t="s">
        <v>515</v>
      </c>
      <c r="F5" s="1160"/>
      <c r="G5" s="1160"/>
      <c r="H5" s="1160"/>
      <c r="I5" s="1160"/>
      <c r="J5" s="1160"/>
      <c r="K5" s="1160"/>
      <c r="L5" s="1160"/>
      <c r="M5" s="1161"/>
      <c r="N5" s="1152" t="s">
        <v>526</v>
      </c>
      <c r="O5" s="1154" t="s">
        <v>533</v>
      </c>
    </row>
    <row r="6" spans="2:19" s="51" customFormat="1" ht="39.75" customHeight="1" thickBot="1">
      <c r="B6" s="1162"/>
      <c r="C6" s="225" t="s">
        <v>517</v>
      </c>
      <c r="D6" s="256" t="s">
        <v>542</v>
      </c>
      <c r="E6" s="227" t="s">
        <v>518</v>
      </c>
      <c r="F6" s="228" t="s">
        <v>519</v>
      </c>
      <c r="G6" s="228" t="s">
        <v>520</v>
      </c>
      <c r="H6" s="228" t="s">
        <v>521</v>
      </c>
      <c r="I6" s="228" t="s">
        <v>522</v>
      </c>
      <c r="J6" s="228" t="s">
        <v>532</v>
      </c>
      <c r="K6" s="228" t="s">
        <v>523</v>
      </c>
      <c r="L6" s="228" t="s">
        <v>524</v>
      </c>
      <c r="M6" s="228" t="s">
        <v>525</v>
      </c>
      <c r="N6" s="1153"/>
      <c r="O6" s="1155"/>
    </row>
    <row r="7" spans="2:19" s="51" customFormat="1">
      <c r="B7" s="235"/>
      <c r="C7" s="226"/>
      <c r="D7" s="224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4"/>
    </row>
    <row r="8" spans="2:19" ht="18" customHeight="1">
      <c r="B8" s="236" t="s">
        <v>136</v>
      </c>
      <c r="C8" s="246">
        <v>447</v>
      </c>
      <c r="D8" s="247">
        <v>26683.740000000038</v>
      </c>
      <c r="E8" s="248">
        <v>23.352848153969401</v>
      </c>
      <c r="F8" s="248">
        <v>40.667684983439294</v>
      </c>
      <c r="G8" s="248">
        <v>1.223240981211777</v>
      </c>
      <c r="H8" s="249">
        <v>58464.318331905393</v>
      </c>
      <c r="I8" s="249">
        <v>36597.940724950815</v>
      </c>
      <c r="J8" s="249">
        <v>9648.360535667025</v>
      </c>
      <c r="K8" s="249">
        <v>31514.738142621583</v>
      </c>
      <c r="L8" s="249">
        <v>26773.735014315767</v>
      </c>
      <c r="M8" s="249">
        <v>24664.444172777072</v>
      </c>
      <c r="N8" s="249">
        <v>21887.539271119702</v>
      </c>
      <c r="O8" s="250">
        <v>0.36036662537027803</v>
      </c>
      <c r="S8" s="938"/>
    </row>
    <row r="9" spans="2:19" ht="12.75" customHeight="1">
      <c r="B9" s="236" t="s">
        <v>527</v>
      </c>
      <c r="C9" s="246">
        <v>189</v>
      </c>
      <c r="D9" s="247">
        <v>7538.0100000000011</v>
      </c>
      <c r="E9" s="248">
        <v>30.181497623378046</v>
      </c>
      <c r="F9" s="248">
        <v>52.749426373804205</v>
      </c>
      <c r="G9" s="248">
        <v>1.411955874295735</v>
      </c>
      <c r="H9" s="249">
        <v>64089.192462493418</v>
      </c>
      <c r="I9" s="249">
        <v>50433.840300026095</v>
      </c>
      <c r="J9" s="249">
        <v>15966.7771494068</v>
      </c>
      <c r="K9" s="249">
        <v>29622.129311874087</v>
      </c>
      <c r="L9" s="249">
        <v>25240.790412986986</v>
      </c>
      <c r="M9" s="249">
        <v>21232.332713939089</v>
      </c>
      <c r="N9" s="249">
        <v>17876.472538900522</v>
      </c>
      <c r="O9" s="250">
        <v>0.63257833404422681</v>
      </c>
    </row>
    <row r="10" spans="2:19">
      <c r="B10" s="236" t="s">
        <v>158</v>
      </c>
      <c r="C10" s="246">
        <v>164</v>
      </c>
      <c r="D10" s="247">
        <v>4911.6500000000033</v>
      </c>
      <c r="E10" s="248">
        <v>39.023098449604475</v>
      </c>
      <c r="F10" s="248">
        <v>54.328754512231072</v>
      </c>
      <c r="G10" s="248">
        <v>1.4370622295969779</v>
      </c>
      <c r="H10" s="249">
        <v>65574.743962517634</v>
      </c>
      <c r="I10" s="249">
        <v>49715.785825537198</v>
      </c>
      <c r="J10" s="249">
        <v>15370.857862429102</v>
      </c>
      <c r="K10" s="249">
        <v>31229.815999409544</v>
      </c>
      <c r="L10" s="249">
        <v>25828.282634857933</v>
      </c>
      <c r="M10" s="249">
        <v>21135.961693829966</v>
      </c>
      <c r="N10" s="249">
        <v>17972.974379892676</v>
      </c>
      <c r="O10" s="250">
        <v>0.59511730143778674</v>
      </c>
    </row>
    <row r="11" spans="2:19">
      <c r="B11" s="236" t="s">
        <v>141</v>
      </c>
      <c r="C11" s="246">
        <v>406</v>
      </c>
      <c r="D11" s="247">
        <v>4930.3999999999951</v>
      </c>
      <c r="E11" s="248">
        <v>41.715450957326027</v>
      </c>
      <c r="F11" s="248">
        <v>33.816886966574764</v>
      </c>
      <c r="G11" s="248">
        <v>1.7313217994483212</v>
      </c>
      <c r="H11" s="249">
        <v>95992.077491420598</v>
      </c>
      <c r="I11" s="249">
        <v>56871.629458056173</v>
      </c>
      <c r="J11" s="249">
        <v>15926.706500486802</v>
      </c>
      <c r="K11" s="249">
        <v>55047.154533851273</v>
      </c>
      <c r="L11" s="249">
        <v>44120.720432358488</v>
      </c>
      <c r="M11" s="249">
        <v>34751.114554539228</v>
      </c>
      <c r="N11" s="249">
        <v>25483.835787441352</v>
      </c>
      <c r="O11" s="250">
        <v>0.36098020033249567</v>
      </c>
    </row>
    <row r="12" spans="2:19">
      <c r="B12" s="236" t="s">
        <v>135</v>
      </c>
      <c r="C12" s="246">
        <v>320</v>
      </c>
      <c r="D12" s="247">
        <v>7387.0600000000059</v>
      </c>
      <c r="E12" s="248">
        <v>65.585544763410567</v>
      </c>
      <c r="F12" s="248">
        <v>43.270322658811466</v>
      </c>
      <c r="G12" s="248">
        <v>1.3207847370943231</v>
      </c>
      <c r="H12" s="249">
        <v>99627.261634371403</v>
      </c>
      <c r="I12" s="249">
        <v>65249.186507216604</v>
      </c>
      <c r="J12" s="249">
        <v>19183.640265545426</v>
      </c>
      <c r="K12" s="249">
        <v>53561.71539270012</v>
      </c>
      <c r="L12" s="249">
        <v>41302.329033756294</v>
      </c>
      <c r="M12" s="249">
        <v>27624.618453363018</v>
      </c>
      <c r="N12" s="249">
        <v>31271.052635435408</v>
      </c>
      <c r="O12" s="250">
        <v>0.46446872886675911</v>
      </c>
    </row>
    <row r="13" spans="2:19">
      <c r="B13" s="236" t="s">
        <v>528</v>
      </c>
      <c r="C13" s="246">
        <v>243</v>
      </c>
      <c r="D13" s="247">
        <v>6320.8100000000122</v>
      </c>
      <c r="E13" s="248">
        <v>32.121035136319477</v>
      </c>
      <c r="F13" s="248">
        <v>14.401554231182368</v>
      </c>
      <c r="G13" s="248">
        <v>1.5352937677291336</v>
      </c>
      <c r="H13" s="249">
        <v>81918.406390430784</v>
      </c>
      <c r="I13" s="249">
        <v>30781.326469234071</v>
      </c>
      <c r="J13" s="249">
        <v>10575.912699479948</v>
      </c>
      <c r="K13" s="249">
        <v>61712.992620676698</v>
      </c>
      <c r="L13" s="249">
        <v>56416.745440489292</v>
      </c>
      <c r="M13" s="249">
        <v>40657.443273520243</v>
      </c>
      <c r="N13" s="249">
        <v>36746.547550919713</v>
      </c>
      <c r="O13" s="250">
        <v>0.18746052465284188</v>
      </c>
    </row>
    <row r="14" spans="2:19">
      <c r="B14" s="236" t="s">
        <v>131</v>
      </c>
      <c r="C14" s="246">
        <v>676</v>
      </c>
      <c r="D14" s="247">
        <v>29933.959999999792</v>
      </c>
      <c r="E14" s="248">
        <v>76.691477074868047</v>
      </c>
      <c r="F14" s="248">
        <v>59.732585775487557</v>
      </c>
      <c r="G14" s="248">
        <v>1.5494615881092977</v>
      </c>
      <c r="H14" s="249">
        <v>92344.01391073619</v>
      </c>
      <c r="I14" s="249">
        <v>46372.694711959499</v>
      </c>
      <c r="J14" s="249">
        <v>17861.671966555812</v>
      </c>
      <c r="K14" s="249">
        <v>63832.991165332322</v>
      </c>
      <c r="L14" s="249">
        <v>56722.560479809879</v>
      </c>
      <c r="M14" s="249">
        <v>39347.313752013026</v>
      </c>
      <c r="N14" s="249">
        <v>36607.916527330344</v>
      </c>
      <c r="O14" s="250">
        <v>0.31489537523457861</v>
      </c>
    </row>
    <row r="15" spans="2:19">
      <c r="B15" s="236" t="s">
        <v>134</v>
      </c>
      <c r="C15" s="246">
        <v>658</v>
      </c>
      <c r="D15" s="247">
        <v>29641.950000000026</v>
      </c>
      <c r="E15" s="248">
        <v>44.064481243642817</v>
      </c>
      <c r="F15" s="248">
        <v>96.798502436580534</v>
      </c>
      <c r="G15" s="248">
        <v>1.841808882344109</v>
      </c>
      <c r="H15" s="249">
        <v>117161.50766153031</v>
      </c>
      <c r="I15" s="249">
        <v>70504.512686918315</v>
      </c>
      <c r="J15" s="249">
        <v>14076.410167009937</v>
      </c>
      <c r="K15" s="249">
        <v>60733.405141621886</v>
      </c>
      <c r="L15" s="249">
        <v>51213.148520559538</v>
      </c>
      <c r="M15" s="249">
        <v>31057.098025568481</v>
      </c>
      <c r="N15" s="249">
        <v>27805.897241292205</v>
      </c>
      <c r="O15" s="250">
        <v>0.2748593002704951</v>
      </c>
    </row>
    <row r="16" spans="2:19">
      <c r="B16" s="236" t="s">
        <v>465</v>
      </c>
      <c r="C16" s="246">
        <v>165</v>
      </c>
      <c r="D16" s="247">
        <v>3837.13</v>
      </c>
      <c r="E16" s="248">
        <v>57.252880199524135</v>
      </c>
      <c r="F16" s="248">
        <v>17.571009504499461</v>
      </c>
      <c r="G16" s="248">
        <v>1.7568130608032579</v>
      </c>
      <c r="H16" s="249">
        <v>60202.15265581305</v>
      </c>
      <c r="I16" s="249">
        <v>30949.078318951924</v>
      </c>
      <c r="J16" s="249">
        <v>15565.258513524424</v>
      </c>
      <c r="K16" s="249">
        <v>44818.332850385566</v>
      </c>
      <c r="L16" s="249">
        <v>39275.147321878598</v>
      </c>
      <c r="M16" s="249">
        <v>24323.547318751262</v>
      </c>
      <c r="N16" s="249">
        <v>22355.905814999485</v>
      </c>
      <c r="O16" s="250">
        <v>0.39631317957790696</v>
      </c>
    </row>
    <row r="17" spans="2:18">
      <c r="B17" s="236" t="s">
        <v>156</v>
      </c>
      <c r="C17" s="246">
        <v>949</v>
      </c>
      <c r="D17" s="247">
        <v>57487.979999999588</v>
      </c>
      <c r="E17" s="248">
        <v>67.64973817657237</v>
      </c>
      <c r="F17" s="248">
        <v>39.945393202196634</v>
      </c>
      <c r="G17" s="248">
        <v>1.4072185611670573</v>
      </c>
      <c r="H17" s="249">
        <v>92356.233042457519</v>
      </c>
      <c r="I17" s="249">
        <v>60990.907635474854</v>
      </c>
      <c r="J17" s="249">
        <v>14391.562218223784</v>
      </c>
      <c r="K17" s="249">
        <v>45756.887625206531</v>
      </c>
      <c r="L17" s="249">
        <v>41449.326632840755</v>
      </c>
      <c r="M17" s="249">
        <v>30514.06341399041</v>
      </c>
      <c r="N17" s="249">
        <v>29454.789594635055</v>
      </c>
      <c r="O17" s="250">
        <v>0.3472085890732225</v>
      </c>
    </row>
    <row r="18" spans="2:18">
      <c r="B18" s="236" t="s">
        <v>138</v>
      </c>
      <c r="C18" s="246">
        <v>190</v>
      </c>
      <c r="D18" s="247">
        <v>3275.7399999999993</v>
      </c>
      <c r="E18" s="248">
        <v>60.72336949818974</v>
      </c>
      <c r="F18" s="248">
        <v>26.617868909009875</v>
      </c>
      <c r="G18" s="248">
        <v>1.9642638915176431</v>
      </c>
      <c r="H18" s="249">
        <v>61549.113959074879</v>
      </c>
      <c r="I18" s="249">
        <v>35345.126511872135</v>
      </c>
      <c r="J18" s="249">
        <v>7628.6719794611308</v>
      </c>
      <c r="K18" s="249">
        <v>33832.659426663893</v>
      </c>
      <c r="L18" s="249">
        <v>32009.561706820445</v>
      </c>
      <c r="M18" s="249">
        <v>23440.333013456504</v>
      </c>
      <c r="N18" s="249">
        <v>16295.957913317337</v>
      </c>
      <c r="O18" s="250">
        <v>0.23832478711620877</v>
      </c>
    </row>
    <row r="19" spans="2:18">
      <c r="B19" s="236" t="s">
        <v>157</v>
      </c>
      <c r="C19" s="246">
        <v>898</v>
      </c>
      <c r="D19" s="247">
        <v>50484.010000000148</v>
      </c>
      <c r="E19" s="248">
        <v>60.373809099158194</v>
      </c>
      <c r="F19" s="248">
        <v>15.292851946586605</v>
      </c>
      <c r="G19" s="248">
        <v>1.847169975206002</v>
      </c>
      <c r="H19" s="249">
        <v>68286.459134813049</v>
      </c>
      <c r="I19" s="249">
        <v>30090.049349883175</v>
      </c>
      <c r="J19" s="249">
        <v>9648.8473621647445</v>
      </c>
      <c r="K19" s="249">
        <v>47845.257147094548</v>
      </c>
      <c r="L19" s="249">
        <v>43715.559982790423</v>
      </c>
      <c r="M19" s="249">
        <v>32526.609893643443</v>
      </c>
      <c r="N19" s="249">
        <v>23666.235684626223</v>
      </c>
      <c r="O19" s="250">
        <v>0.22071883251554417</v>
      </c>
    </row>
    <row r="20" spans="2:18">
      <c r="B20" s="236" t="s">
        <v>133</v>
      </c>
      <c r="C20" s="246">
        <v>639</v>
      </c>
      <c r="D20" s="247">
        <v>37768.58999999988</v>
      </c>
      <c r="E20" s="248">
        <v>14.507437288498254</v>
      </c>
      <c r="F20" s="248">
        <v>13.028092838520095</v>
      </c>
      <c r="G20" s="248">
        <v>1.3038038645339958</v>
      </c>
      <c r="H20" s="249">
        <v>60530.726586306409</v>
      </c>
      <c r="I20" s="249">
        <v>25111.931224597043</v>
      </c>
      <c r="J20" s="249">
        <v>3073.5107670156704</v>
      </c>
      <c r="K20" s="249">
        <v>38492.30612872506</v>
      </c>
      <c r="L20" s="249">
        <v>35941.053995733113</v>
      </c>
      <c r="M20" s="249">
        <v>25988.072843934711</v>
      </c>
      <c r="N20" s="249">
        <v>27566.304237469896</v>
      </c>
      <c r="O20" s="250">
        <v>8.5515320930225208E-2</v>
      </c>
    </row>
    <row r="21" spans="2:18">
      <c r="B21" s="236" t="s">
        <v>529</v>
      </c>
      <c r="C21" s="246">
        <v>344</v>
      </c>
      <c r="D21" s="247">
        <v>12801.960000000006</v>
      </c>
      <c r="E21" s="248">
        <v>34.156753942365043</v>
      </c>
      <c r="F21" s="248">
        <v>34.196555722717456</v>
      </c>
      <c r="G21" s="248">
        <v>2.4541689163221849</v>
      </c>
      <c r="H21" s="249">
        <v>110174.55554215907</v>
      </c>
      <c r="I21" s="249">
        <v>42128.314533868237</v>
      </c>
      <c r="J21" s="249">
        <v>8842.8271311580411</v>
      </c>
      <c r="K21" s="249">
        <v>76889.068139448878</v>
      </c>
      <c r="L21" s="249">
        <v>72609.767845103343</v>
      </c>
      <c r="M21" s="249">
        <v>48570.280747815181</v>
      </c>
      <c r="N21" s="249">
        <v>29586.295940018779</v>
      </c>
      <c r="O21" s="250">
        <v>0.12178564115536397</v>
      </c>
    </row>
    <row r="22" spans="2:18">
      <c r="B22" s="236" t="s">
        <v>132</v>
      </c>
      <c r="C22" s="246">
        <v>718</v>
      </c>
      <c r="D22" s="247">
        <v>29666.790000000055</v>
      </c>
      <c r="E22" s="248">
        <v>70.490834208891414</v>
      </c>
      <c r="F22" s="248">
        <v>43.901851990053451</v>
      </c>
      <c r="G22" s="248">
        <v>2.106936190265273</v>
      </c>
      <c r="H22" s="249">
        <v>79887.216429964101</v>
      </c>
      <c r="I22" s="249">
        <v>40672.553699271091</v>
      </c>
      <c r="J22" s="249">
        <v>13581.915313385758</v>
      </c>
      <c r="K22" s="249">
        <v>52796.578044078808</v>
      </c>
      <c r="L22" s="249">
        <v>49811.963470206887</v>
      </c>
      <c r="M22" s="249">
        <v>36544.854410210821</v>
      </c>
      <c r="N22" s="249">
        <v>23641.894662189712</v>
      </c>
      <c r="O22" s="250">
        <v>0.27266372106590936</v>
      </c>
    </row>
    <row r="23" spans="2:18">
      <c r="B23" s="236" t="s">
        <v>130</v>
      </c>
      <c r="C23" s="246">
        <v>1505</v>
      </c>
      <c r="D23" s="247">
        <v>112272.25000000013</v>
      </c>
      <c r="E23" s="248">
        <v>36.621850689729719</v>
      </c>
      <c r="F23" s="248">
        <v>14.534722460803971</v>
      </c>
      <c r="G23" s="248">
        <v>1.5678203278192071</v>
      </c>
      <c r="H23" s="249">
        <v>81653.655528847856</v>
      </c>
      <c r="I23" s="249">
        <v>31731.22796746295</v>
      </c>
      <c r="J23" s="249">
        <v>13686.244285921024</v>
      </c>
      <c r="K23" s="249">
        <v>63608.671847305952</v>
      </c>
      <c r="L23" s="249">
        <v>58940.327944365512</v>
      </c>
      <c r="M23" s="249">
        <v>44316.164538002857</v>
      </c>
      <c r="N23" s="249">
        <v>37593.802617899339</v>
      </c>
      <c r="O23" s="250">
        <v>0.23220509222207986</v>
      </c>
    </row>
    <row r="24" spans="2:18">
      <c r="B24" s="236" t="s">
        <v>139</v>
      </c>
      <c r="C24" s="246">
        <v>229</v>
      </c>
      <c r="D24" s="247">
        <v>7001.7499999999718</v>
      </c>
      <c r="E24" s="248">
        <v>3.1891513407362555</v>
      </c>
      <c r="F24" s="248">
        <v>10.732577498482565</v>
      </c>
      <c r="G24" s="248">
        <v>4.0003405434355841</v>
      </c>
      <c r="H24" s="249">
        <v>125046.17247236814</v>
      </c>
      <c r="I24" s="249">
        <v>52976.979490841761</v>
      </c>
      <c r="J24" s="249">
        <v>27067.795082658009</v>
      </c>
      <c r="K24" s="249">
        <v>99136.988064184363</v>
      </c>
      <c r="L24" s="249">
        <v>91717.770554161805</v>
      </c>
      <c r="M24" s="249">
        <v>54064.144135052164</v>
      </c>
      <c r="N24" s="249">
        <v>22927.49068692849</v>
      </c>
      <c r="O24" s="250">
        <v>0.29512050848067389</v>
      </c>
    </row>
    <row r="25" spans="2:18">
      <c r="B25" s="236"/>
      <c r="C25" s="234"/>
      <c r="D25" s="230"/>
      <c r="E25" s="231"/>
      <c r="F25" s="231"/>
      <c r="G25" s="231"/>
      <c r="H25" s="232"/>
      <c r="I25" s="232"/>
      <c r="J25" s="232"/>
      <c r="K25" s="232"/>
      <c r="L25" s="232"/>
      <c r="M25" s="232"/>
      <c r="N25" s="232"/>
      <c r="O25" s="233"/>
    </row>
    <row r="26" spans="2:18" s="223" customFormat="1" ht="20.25" customHeight="1" thickBot="1">
      <c r="B26" s="257" t="s">
        <v>530</v>
      </c>
      <c r="C26" s="258">
        <v>8740</v>
      </c>
      <c r="D26" s="259">
        <v>431943.77999999642</v>
      </c>
      <c r="E26" s="260">
        <v>46.541440703695685</v>
      </c>
      <c r="F26" s="260">
        <v>32.751162204257426</v>
      </c>
      <c r="G26" s="260">
        <v>1.6526251617745373</v>
      </c>
      <c r="H26" s="261">
        <v>82483.723498853084</v>
      </c>
      <c r="I26" s="261">
        <v>41495.229142853204</v>
      </c>
      <c r="J26" s="261">
        <v>12616.947370789869</v>
      </c>
      <c r="K26" s="261">
        <v>53605.441726789955</v>
      </c>
      <c r="L26" s="261">
        <v>48609.115056743365</v>
      </c>
      <c r="M26" s="261">
        <v>35330.299156465873</v>
      </c>
      <c r="N26" s="261">
        <v>29413.273004114504</v>
      </c>
      <c r="O26" s="262">
        <v>0.25955928957072355</v>
      </c>
      <c r="R26" s="937"/>
    </row>
    <row r="27" spans="2:18">
      <c r="B27" s="48"/>
      <c r="E27" s="49"/>
      <c r="F27" s="49"/>
      <c r="G27" s="49"/>
      <c r="H27" s="49"/>
      <c r="I27" s="49"/>
      <c r="J27" s="49"/>
      <c r="K27" s="49"/>
      <c r="L27" s="49"/>
      <c r="M27" s="49"/>
    </row>
    <row r="28" spans="2:18">
      <c r="B28" s="237" t="s">
        <v>816</v>
      </c>
      <c r="E28" s="49"/>
      <c r="F28" s="49"/>
      <c r="G28" s="49"/>
      <c r="H28" s="49"/>
      <c r="I28" s="49"/>
      <c r="J28" s="49"/>
      <c r="K28" s="49"/>
      <c r="L28" s="49"/>
      <c r="M28" s="49"/>
    </row>
    <row r="29" spans="2:18" s="43" customFormat="1" ht="15" customHeight="1">
      <c r="B29" s="1149" t="s">
        <v>806</v>
      </c>
      <c r="C29" s="1150"/>
      <c r="D29" s="1150"/>
      <c r="E29" s="1150"/>
      <c r="F29" s="1150"/>
      <c r="G29" s="1150"/>
      <c r="H29" s="1151"/>
      <c r="I29" s="1151"/>
      <c r="J29" s="1151"/>
      <c r="K29" s="1151"/>
      <c r="L29" s="1151"/>
      <c r="M29" s="1151"/>
      <c r="N29" s="1151"/>
    </row>
    <row r="30" spans="2:18">
      <c r="B30" s="237"/>
      <c r="E30" s="49"/>
      <c r="F30" s="49"/>
      <c r="G30" s="49"/>
      <c r="H30" s="49"/>
      <c r="I30" s="49"/>
      <c r="J30" s="49"/>
      <c r="K30" s="49"/>
      <c r="L30" s="49"/>
      <c r="M30" s="49"/>
    </row>
    <row r="31" spans="2:18">
      <c r="B31" s="237" t="s">
        <v>573</v>
      </c>
      <c r="E31" s="237" t="s">
        <v>535</v>
      </c>
      <c r="F31" s="49"/>
      <c r="G31" s="49"/>
      <c r="H31" s="49"/>
      <c r="I31" s="237" t="s">
        <v>537</v>
      </c>
      <c r="J31" s="49"/>
      <c r="K31" s="49"/>
      <c r="L31" s="49"/>
      <c r="M31" s="49"/>
    </row>
    <row r="32" spans="2:18">
      <c r="B32" s="237" t="s">
        <v>534</v>
      </c>
      <c r="E32" s="237" t="s">
        <v>536</v>
      </c>
      <c r="F32" s="49"/>
      <c r="G32" s="49"/>
      <c r="H32" s="49"/>
      <c r="I32" s="237" t="s">
        <v>538</v>
      </c>
      <c r="J32" s="49"/>
      <c r="K32" s="49"/>
      <c r="L32" s="49"/>
      <c r="M32" s="49"/>
    </row>
    <row r="33" spans="2:13">
      <c r="B33" s="237" t="s">
        <v>513</v>
      </c>
      <c r="E33" s="237" t="s">
        <v>540</v>
      </c>
      <c r="F33" s="49"/>
      <c r="G33" s="49"/>
      <c r="H33" s="49"/>
      <c r="I33" s="237" t="s">
        <v>539</v>
      </c>
      <c r="J33" s="49"/>
      <c r="K33" s="49"/>
      <c r="L33" s="49"/>
      <c r="M33" s="49"/>
    </row>
    <row r="34" spans="2:13">
      <c r="E34" s="49"/>
      <c r="F34" s="49"/>
      <c r="G34" s="49"/>
      <c r="H34" s="49"/>
      <c r="I34" s="49"/>
      <c r="J34" s="49"/>
      <c r="K34" s="49"/>
      <c r="L34" s="49"/>
      <c r="M34" s="49"/>
    </row>
    <row r="35" spans="2:13">
      <c r="B35" s="48"/>
      <c r="E35" s="237"/>
      <c r="F35" s="49"/>
      <c r="G35" s="49"/>
      <c r="H35" s="49"/>
      <c r="I35" s="49"/>
      <c r="J35" s="49"/>
      <c r="K35" s="49"/>
      <c r="L35" s="49"/>
      <c r="M35" s="49"/>
    </row>
    <row r="36" spans="2:13">
      <c r="B36" s="48"/>
      <c r="E36" s="49"/>
      <c r="F36" s="49"/>
      <c r="G36" s="49"/>
      <c r="H36" s="49"/>
      <c r="I36" s="49"/>
      <c r="J36" s="49"/>
      <c r="K36" s="49"/>
      <c r="L36" s="49"/>
      <c r="M36" s="49"/>
    </row>
    <row r="37" spans="2:13">
      <c r="B37" s="48"/>
      <c r="E37" s="49"/>
      <c r="F37" s="49"/>
      <c r="G37" s="49"/>
      <c r="H37" s="49"/>
      <c r="I37" s="49"/>
      <c r="J37" s="49"/>
      <c r="K37" s="49"/>
      <c r="L37" s="49"/>
      <c r="M37" s="49"/>
    </row>
    <row r="38" spans="2:13">
      <c r="B38" s="48"/>
      <c r="E38" s="49"/>
      <c r="F38" s="49"/>
      <c r="G38" s="49"/>
      <c r="H38" s="49"/>
      <c r="I38" s="49"/>
      <c r="J38" s="49"/>
      <c r="K38" s="49"/>
      <c r="L38" s="49"/>
      <c r="M38" s="49"/>
    </row>
    <row r="39" spans="2:13">
      <c r="B39" s="48"/>
      <c r="E39" s="49"/>
      <c r="F39" s="49"/>
      <c r="G39" s="49"/>
      <c r="H39" s="49"/>
      <c r="I39" s="49"/>
      <c r="J39" s="49"/>
      <c r="K39" s="49"/>
      <c r="L39" s="49"/>
      <c r="M39" s="49"/>
    </row>
    <row r="40" spans="2:13">
      <c r="B40" s="48"/>
      <c r="E40" s="49"/>
      <c r="F40" s="49"/>
      <c r="G40" s="49"/>
      <c r="H40" s="49"/>
      <c r="I40" s="49"/>
      <c r="J40" s="49"/>
      <c r="K40" s="49"/>
      <c r="L40" s="49"/>
      <c r="M40" s="49"/>
    </row>
    <row r="41" spans="2:13">
      <c r="B41" s="48"/>
      <c r="E41" s="49"/>
      <c r="F41" s="49"/>
      <c r="G41" s="49"/>
      <c r="H41" s="49"/>
      <c r="I41" s="49"/>
      <c r="J41" s="49"/>
      <c r="K41" s="49"/>
      <c r="L41" s="49"/>
      <c r="M41" s="49"/>
    </row>
    <row r="42" spans="2:13">
      <c r="B42" s="48"/>
      <c r="E42" s="49"/>
      <c r="F42" s="49"/>
      <c r="G42" s="49"/>
      <c r="H42" s="49"/>
      <c r="I42" s="49"/>
      <c r="J42" s="49"/>
      <c r="K42" s="49"/>
      <c r="L42" s="49"/>
      <c r="M42" s="49"/>
    </row>
    <row r="43" spans="2:13">
      <c r="B43" s="48"/>
      <c r="E43" s="49"/>
      <c r="F43" s="49"/>
      <c r="G43" s="49"/>
      <c r="H43" s="49"/>
      <c r="I43" s="49"/>
      <c r="J43" s="49"/>
      <c r="K43" s="49"/>
      <c r="L43" s="49"/>
      <c r="M43" s="49"/>
    </row>
    <row r="44" spans="2:13">
      <c r="B44" s="48"/>
      <c r="E44" s="49"/>
      <c r="F44" s="49"/>
      <c r="G44" s="49"/>
      <c r="H44" s="49"/>
      <c r="I44" s="49"/>
      <c r="J44" s="49"/>
      <c r="K44" s="49"/>
      <c r="L44" s="49"/>
      <c r="M44" s="49"/>
    </row>
    <row r="45" spans="2:13">
      <c r="B45" s="48"/>
      <c r="E45" s="49"/>
      <c r="F45" s="49"/>
      <c r="G45" s="49"/>
      <c r="H45" s="49"/>
      <c r="I45" s="49"/>
      <c r="J45" s="49"/>
      <c r="K45" s="49"/>
      <c r="L45" s="49"/>
      <c r="M45" s="49"/>
    </row>
    <row r="46" spans="2:13">
      <c r="B46" s="48"/>
      <c r="E46" s="49"/>
      <c r="F46" s="49"/>
      <c r="G46" s="49"/>
      <c r="H46" s="49"/>
      <c r="I46" s="49"/>
      <c r="J46" s="49"/>
      <c r="K46" s="49"/>
      <c r="L46" s="49"/>
      <c r="M46" s="49"/>
    </row>
    <row r="47" spans="2:13">
      <c r="B47" s="48"/>
      <c r="E47" s="49"/>
      <c r="F47" s="49"/>
      <c r="G47" s="49"/>
      <c r="H47" s="49"/>
      <c r="I47" s="49"/>
      <c r="J47" s="49"/>
      <c r="K47" s="49"/>
      <c r="L47" s="49"/>
      <c r="M47" s="49"/>
    </row>
    <row r="48" spans="2:13">
      <c r="B48" s="48"/>
      <c r="E48" s="49"/>
      <c r="F48" s="49"/>
      <c r="G48" s="49"/>
      <c r="H48" s="49"/>
      <c r="I48" s="49"/>
      <c r="J48" s="49"/>
      <c r="K48" s="49"/>
      <c r="L48" s="49"/>
      <c r="M48" s="49"/>
    </row>
    <row r="49" spans="2:13">
      <c r="B49" s="48"/>
      <c r="E49" s="49"/>
      <c r="F49" s="49"/>
      <c r="G49" s="49"/>
      <c r="H49" s="49"/>
      <c r="I49" s="49"/>
      <c r="J49" s="49"/>
      <c r="K49" s="49"/>
      <c r="L49" s="49"/>
      <c r="M49" s="49"/>
    </row>
    <row r="50" spans="2:13">
      <c r="B50" s="48"/>
      <c r="E50" s="49"/>
      <c r="F50" s="49"/>
      <c r="G50" s="49"/>
      <c r="H50" s="49"/>
      <c r="I50" s="49"/>
      <c r="J50" s="49"/>
      <c r="K50" s="49"/>
      <c r="L50" s="49"/>
      <c r="M50" s="49"/>
    </row>
    <row r="51" spans="2:13">
      <c r="B51" s="48"/>
      <c r="E51" s="49"/>
      <c r="F51" s="49"/>
      <c r="G51" s="49"/>
      <c r="H51" s="49"/>
      <c r="I51" s="49"/>
      <c r="J51" s="49"/>
      <c r="K51" s="49"/>
      <c r="L51" s="49"/>
      <c r="M51" s="49"/>
    </row>
    <row r="52" spans="2:13">
      <c r="B52" s="48"/>
      <c r="E52" s="49"/>
      <c r="F52" s="49"/>
      <c r="G52" s="49"/>
      <c r="H52" s="49"/>
      <c r="I52" s="49"/>
      <c r="J52" s="49"/>
      <c r="K52" s="49"/>
      <c r="L52" s="49"/>
      <c r="M52" s="49"/>
    </row>
    <row r="53" spans="2:13">
      <c r="B53" s="48"/>
      <c r="E53" s="49"/>
      <c r="F53" s="49"/>
      <c r="G53" s="49"/>
      <c r="H53" s="49"/>
      <c r="I53" s="49"/>
      <c r="J53" s="49"/>
      <c r="K53" s="49"/>
      <c r="L53" s="49"/>
      <c r="M53" s="49"/>
    </row>
    <row r="54" spans="2:13">
      <c r="B54" s="48"/>
      <c r="E54" s="49"/>
      <c r="F54" s="49"/>
      <c r="G54" s="49"/>
      <c r="H54" s="49"/>
      <c r="I54" s="49"/>
      <c r="J54" s="49"/>
      <c r="K54" s="49"/>
      <c r="L54" s="49"/>
      <c r="M54" s="49"/>
    </row>
    <row r="55" spans="2:13">
      <c r="B55" s="48"/>
      <c r="E55" s="49"/>
      <c r="F55" s="49"/>
      <c r="G55" s="49"/>
      <c r="H55" s="49"/>
      <c r="I55" s="49"/>
      <c r="J55" s="49"/>
      <c r="K55" s="49"/>
      <c r="L55" s="49"/>
      <c r="M55" s="49"/>
    </row>
    <row r="56" spans="2:13">
      <c r="B56" s="48"/>
      <c r="E56" s="49"/>
      <c r="F56" s="49"/>
      <c r="G56" s="49"/>
      <c r="H56" s="49"/>
      <c r="I56" s="49"/>
      <c r="J56" s="49"/>
      <c r="K56" s="49"/>
      <c r="L56" s="49"/>
      <c r="M56" s="49"/>
    </row>
    <row r="57" spans="2:13">
      <c r="B57" s="48"/>
      <c r="E57" s="49"/>
      <c r="F57" s="49"/>
      <c r="G57" s="49"/>
      <c r="H57" s="49"/>
      <c r="I57" s="49"/>
      <c r="J57" s="49"/>
      <c r="K57" s="49"/>
      <c r="L57" s="49"/>
      <c r="M57" s="49"/>
    </row>
    <row r="58" spans="2:13">
      <c r="B58" s="48"/>
      <c r="E58" s="49"/>
      <c r="F58" s="49"/>
      <c r="G58" s="49"/>
      <c r="H58" s="49"/>
      <c r="I58" s="49"/>
      <c r="J58" s="49"/>
      <c r="K58" s="49"/>
      <c r="L58" s="49"/>
      <c r="M58" s="49"/>
    </row>
    <row r="59" spans="2:13">
      <c r="B59" s="48"/>
      <c r="E59" s="49"/>
      <c r="F59" s="49"/>
      <c r="G59" s="49"/>
      <c r="H59" s="49"/>
      <c r="I59" s="49"/>
      <c r="J59" s="49"/>
      <c r="K59" s="49"/>
      <c r="L59" s="49"/>
      <c r="M59" s="49"/>
    </row>
    <row r="60" spans="2:13">
      <c r="B60" s="48"/>
      <c r="E60" s="49"/>
      <c r="F60" s="49"/>
      <c r="G60" s="49"/>
      <c r="H60" s="49"/>
      <c r="I60" s="49"/>
      <c r="J60" s="49"/>
      <c r="K60" s="49"/>
      <c r="L60" s="49"/>
      <c r="M60" s="49"/>
    </row>
    <row r="61" spans="2:13">
      <c r="B61" s="48"/>
      <c r="E61" s="49"/>
      <c r="F61" s="49"/>
      <c r="G61" s="49"/>
      <c r="H61" s="49"/>
      <c r="I61" s="49"/>
      <c r="J61" s="49"/>
      <c r="K61" s="49"/>
      <c r="L61" s="49"/>
      <c r="M61" s="49"/>
    </row>
    <row r="62" spans="2:13">
      <c r="B62" s="48"/>
      <c r="E62" s="49"/>
      <c r="F62" s="49"/>
      <c r="G62" s="49"/>
      <c r="H62" s="49"/>
      <c r="I62" s="49"/>
      <c r="J62" s="49"/>
      <c r="K62" s="49"/>
      <c r="L62" s="49"/>
      <c r="M62" s="49"/>
    </row>
    <row r="63" spans="2:13">
      <c r="B63" s="48"/>
      <c r="E63" s="49"/>
      <c r="F63" s="49"/>
      <c r="G63" s="49"/>
      <c r="H63" s="49"/>
      <c r="I63" s="49"/>
      <c r="J63" s="49"/>
      <c r="K63" s="49"/>
      <c r="L63" s="49"/>
      <c r="M63" s="49"/>
    </row>
    <row r="64" spans="2:13">
      <c r="B64" s="48"/>
      <c r="E64" s="49"/>
      <c r="F64" s="49"/>
      <c r="G64" s="49"/>
      <c r="H64" s="49"/>
      <c r="I64" s="49"/>
      <c r="J64" s="49"/>
      <c r="K64" s="49"/>
      <c r="L64" s="49"/>
      <c r="M64" s="49"/>
    </row>
    <row r="65" spans="2:13">
      <c r="B65" s="48"/>
      <c r="E65" s="49"/>
      <c r="F65" s="49"/>
      <c r="G65" s="49"/>
      <c r="H65" s="49"/>
      <c r="I65" s="49"/>
      <c r="J65" s="49"/>
      <c r="K65" s="49"/>
      <c r="L65" s="49"/>
      <c r="M65" s="49"/>
    </row>
    <row r="66" spans="2:13">
      <c r="B66" s="48"/>
      <c r="E66" s="49"/>
      <c r="F66" s="49"/>
      <c r="G66" s="49"/>
      <c r="H66" s="49"/>
      <c r="I66" s="49"/>
      <c r="J66" s="49"/>
      <c r="K66" s="49"/>
      <c r="L66" s="49"/>
      <c r="M66" s="49"/>
    </row>
    <row r="67" spans="2:13">
      <c r="B67" s="48"/>
      <c r="E67" s="49"/>
      <c r="F67" s="49"/>
      <c r="G67" s="49"/>
      <c r="H67" s="49"/>
      <c r="I67" s="49"/>
      <c r="J67" s="49"/>
      <c r="K67" s="49"/>
      <c r="L67" s="49"/>
      <c r="M67" s="49"/>
    </row>
    <row r="68" spans="2:13">
      <c r="B68" s="48"/>
      <c r="E68" s="49"/>
      <c r="F68" s="49"/>
      <c r="G68" s="49"/>
      <c r="H68" s="49"/>
      <c r="I68" s="49"/>
      <c r="J68" s="49"/>
      <c r="K68" s="49"/>
      <c r="L68" s="49"/>
      <c r="M68" s="49"/>
    </row>
    <row r="69" spans="2:13">
      <c r="B69" s="48"/>
      <c r="E69" s="49"/>
      <c r="F69" s="49"/>
      <c r="G69" s="49"/>
      <c r="H69" s="49"/>
      <c r="I69" s="49"/>
      <c r="J69" s="49"/>
      <c r="K69" s="49"/>
      <c r="L69" s="49"/>
      <c r="M69" s="49"/>
    </row>
    <row r="70" spans="2:13">
      <c r="B70" s="48"/>
      <c r="E70" s="49"/>
      <c r="F70" s="49"/>
      <c r="G70" s="49"/>
      <c r="H70" s="49"/>
      <c r="I70" s="49"/>
      <c r="J70" s="49"/>
      <c r="K70" s="49"/>
      <c r="L70" s="49"/>
      <c r="M70" s="49"/>
    </row>
    <row r="71" spans="2:13">
      <c r="B71" s="48"/>
      <c r="E71" s="49"/>
      <c r="F71" s="49"/>
      <c r="G71" s="49"/>
      <c r="H71" s="49"/>
      <c r="I71" s="49"/>
      <c r="J71" s="49"/>
      <c r="K71" s="49"/>
      <c r="L71" s="49"/>
      <c r="M71" s="49"/>
    </row>
    <row r="72" spans="2:13">
      <c r="B72" s="48"/>
      <c r="E72" s="49"/>
      <c r="F72" s="49"/>
      <c r="G72" s="49"/>
      <c r="H72" s="49"/>
      <c r="I72" s="49"/>
      <c r="J72" s="49"/>
      <c r="K72" s="49"/>
      <c r="L72" s="49"/>
      <c r="M72" s="49"/>
    </row>
    <row r="73" spans="2:13">
      <c r="B73" s="48"/>
      <c r="E73" s="49"/>
      <c r="F73" s="49"/>
      <c r="G73" s="49"/>
      <c r="H73" s="49"/>
      <c r="I73" s="49"/>
      <c r="J73" s="49"/>
      <c r="K73" s="49"/>
      <c r="L73" s="49"/>
      <c r="M73" s="49"/>
    </row>
    <row r="74" spans="2:13">
      <c r="B74" s="48"/>
      <c r="E74" s="49"/>
      <c r="F74" s="49"/>
      <c r="G74" s="49"/>
      <c r="H74" s="49"/>
      <c r="I74" s="49"/>
      <c r="J74" s="49"/>
      <c r="K74" s="49"/>
      <c r="L74" s="49"/>
      <c r="M74" s="49"/>
    </row>
    <row r="75" spans="2:13">
      <c r="B75" s="48"/>
      <c r="E75" s="49"/>
      <c r="F75" s="49"/>
      <c r="G75" s="49"/>
      <c r="H75" s="49"/>
      <c r="I75" s="49"/>
      <c r="J75" s="49"/>
      <c r="K75" s="49"/>
      <c r="L75" s="49"/>
      <c r="M75" s="49"/>
    </row>
    <row r="76" spans="2:13">
      <c r="B76" s="48"/>
      <c r="E76" s="49"/>
      <c r="F76" s="49"/>
      <c r="G76" s="49"/>
      <c r="H76" s="49"/>
      <c r="I76" s="49"/>
      <c r="J76" s="49"/>
      <c r="K76" s="49"/>
      <c r="L76" s="49"/>
      <c r="M76" s="49"/>
    </row>
    <row r="77" spans="2:13">
      <c r="B77" s="48"/>
      <c r="E77" s="49"/>
      <c r="F77" s="49"/>
      <c r="G77" s="49"/>
      <c r="H77" s="49"/>
      <c r="I77" s="49"/>
      <c r="J77" s="49"/>
      <c r="K77" s="49"/>
      <c r="L77" s="49"/>
      <c r="M77" s="49"/>
    </row>
    <row r="78" spans="2:13">
      <c r="B78" s="48"/>
      <c r="E78" s="49"/>
      <c r="F78" s="49"/>
      <c r="G78" s="49"/>
      <c r="H78" s="49"/>
      <c r="I78" s="49"/>
      <c r="J78" s="49"/>
      <c r="K78" s="49"/>
      <c r="L78" s="49"/>
      <c r="M78" s="49"/>
    </row>
    <row r="79" spans="2:13">
      <c r="B79" s="48"/>
      <c r="E79" s="49"/>
      <c r="F79" s="49"/>
      <c r="G79" s="49"/>
      <c r="H79" s="49"/>
      <c r="I79" s="49"/>
      <c r="J79" s="49"/>
      <c r="K79" s="49"/>
      <c r="L79" s="49"/>
      <c r="M79" s="49"/>
    </row>
    <row r="80" spans="2:13">
      <c r="B80" s="48"/>
      <c r="E80" s="49"/>
      <c r="F80" s="49"/>
      <c r="G80" s="49"/>
      <c r="H80" s="49"/>
      <c r="I80" s="49"/>
      <c r="J80" s="49"/>
      <c r="K80" s="49"/>
      <c r="L80" s="49"/>
      <c r="M80" s="49"/>
    </row>
    <row r="81" spans="2:13">
      <c r="B81" s="48"/>
      <c r="E81" s="49"/>
      <c r="F81" s="49"/>
      <c r="G81" s="49"/>
      <c r="H81" s="49"/>
      <c r="I81" s="49"/>
      <c r="J81" s="49"/>
      <c r="K81" s="49"/>
      <c r="L81" s="49"/>
      <c r="M81" s="49"/>
    </row>
    <row r="82" spans="2:13">
      <c r="B82" s="143"/>
    </row>
    <row r="83" spans="2:13">
      <c r="C83" s="53"/>
    </row>
  </sheetData>
  <mergeCells count="8">
    <mergeCell ref="B29:N29"/>
    <mergeCell ref="N5:N6"/>
    <mergeCell ref="O5:O6"/>
    <mergeCell ref="B1:O1"/>
    <mergeCell ref="B3:O3"/>
    <mergeCell ref="C5:D5"/>
    <mergeCell ref="E5:M5"/>
    <mergeCell ref="B5:B6"/>
  </mergeCells>
  <phoneticPr fontId="21" type="noConversion"/>
  <hyperlinks>
    <hyperlink ref="B29" r:id="rId1"/>
  </hyperlinks>
  <printOptions horizontalCentered="1"/>
  <pageMargins left="0.45" right="0.36" top="0.59055118110236227" bottom="0.98425196850393704" header="0" footer="0"/>
  <pageSetup paperSize="9" scale="48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transitionEvaluation="1" codeName="Hoja70">
    <pageSetUpPr fitToPage="1"/>
  </sheetPr>
  <dimension ref="A1:Y33"/>
  <sheetViews>
    <sheetView showGridLines="0" view="pageBreakPreview" zoomScale="75" zoomScaleNormal="75" zoomScaleSheetLayoutView="75" workbookViewId="0">
      <selection activeCell="O38" sqref="O38"/>
    </sheetView>
  </sheetViews>
  <sheetFormatPr baseColWidth="10" defaultColWidth="19.140625" defaultRowHeight="12.75"/>
  <cols>
    <col min="1" max="1" width="43.7109375" style="45" customWidth="1"/>
    <col min="2" max="2" width="14.7109375" style="45" customWidth="1"/>
    <col min="3" max="3" width="13.140625" style="45" customWidth="1"/>
    <col min="4" max="4" width="10.140625" style="45" customWidth="1"/>
    <col min="5" max="6" width="10.140625" style="145" customWidth="1"/>
    <col min="7" max="7" width="12.28515625" style="45" customWidth="1"/>
    <col min="8" max="8" width="11.5703125" style="146" customWidth="1"/>
    <col min="9" max="14" width="10.140625" style="45" customWidth="1"/>
    <col min="15" max="15" width="8" style="45" customWidth="1"/>
    <col min="16" max="16384" width="19.140625" style="45"/>
  </cols>
  <sheetData>
    <row r="1" spans="1:14" s="44" customFormat="1" ht="18">
      <c r="A1" s="1143" t="s">
        <v>686</v>
      </c>
      <c r="B1" s="1143"/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  <c r="N1" s="1143"/>
    </row>
    <row r="3" spans="1:14" s="49" customFormat="1" ht="12" customHeight="1">
      <c r="A3" s="1156" t="s">
        <v>809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</row>
    <row r="4" spans="1:14" s="144" customFormat="1" ht="14.25" customHeight="1" thickBot="1">
      <c r="A4" s="238"/>
      <c r="B4" s="238"/>
      <c r="C4" s="238"/>
      <c r="D4" s="238"/>
      <c r="E4" s="238"/>
      <c r="F4" s="238"/>
      <c r="G4" s="238"/>
      <c r="H4" s="238"/>
    </row>
    <row r="5" spans="1:14" s="51" customFormat="1" ht="27.75" customHeight="1">
      <c r="A5" s="1161"/>
      <c r="B5" s="1157" t="s">
        <v>531</v>
      </c>
      <c r="C5" s="1158"/>
      <c r="D5" s="1159" t="s">
        <v>515</v>
      </c>
      <c r="E5" s="1160"/>
      <c r="F5" s="1160"/>
      <c r="G5" s="1160"/>
      <c r="H5" s="1160"/>
      <c r="I5" s="1160"/>
      <c r="J5" s="1160"/>
      <c r="K5" s="1160"/>
      <c r="L5" s="1161"/>
      <c r="M5" s="1152" t="s">
        <v>526</v>
      </c>
      <c r="N5" s="1154" t="s">
        <v>533</v>
      </c>
    </row>
    <row r="6" spans="1:14" s="51" customFormat="1" ht="42" customHeight="1" thickBot="1">
      <c r="A6" s="1162"/>
      <c r="B6" s="225" t="s">
        <v>517</v>
      </c>
      <c r="C6" s="256" t="s">
        <v>542</v>
      </c>
      <c r="D6" s="227" t="s">
        <v>518</v>
      </c>
      <c r="E6" s="228" t="s">
        <v>519</v>
      </c>
      <c r="F6" s="228" t="s">
        <v>520</v>
      </c>
      <c r="G6" s="228" t="s">
        <v>521</v>
      </c>
      <c r="H6" s="228" t="s">
        <v>522</v>
      </c>
      <c r="I6" s="228" t="s">
        <v>532</v>
      </c>
      <c r="J6" s="228" t="s">
        <v>523</v>
      </c>
      <c r="K6" s="228" t="s">
        <v>524</v>
      </c>
      <c r="L6" s="228" t="s">
        <v>525</v>
      </c>
      <c r="M6" s="1153"/>
      <c r="N6" s="1155"/>
    </row>
    <row r="7" spans="1:14" ht="24.75" customHeight="1">
      <c r="A7" s="244" t="s">
        <v>698</v>
      </c>
      <c r="B7" s="251">
        <v>1237</v>
      </c>
      <c r="C7" s="252">
        <v>76353.580000000235</v>
      </c>
      <c r="D7" s="253">
        <v>76.532561756763442</v>
      </c>
      <c r="E7" s="253">
        <v>0.26132694760350383</v>
      </c>
      <c r="F7" s="253">
        <v>1.0972239900211567</v>
      </c>
      <c r="G7" s="252">
        <v>46618.457052923906</v>
      </c>
      <c r="H7" s="252">
        <v>28208.396055430425</v>
      </c>
      <c r="I7" s="252">
        <v>15912.006130688238</v>
      </c>
      <c r="J7" s="252">
        <v>34322.067128181734</v>
      </c>
      <c r="K7" s="252">
        <v>29839.396525416272</v>
      </c>
      <c r="L7" s="252">
        <v>22884.298877080786</v>
      </c>
      <c r="M7" s="252">
        <v>27195.355548907482</v>
      </c>
      <c r="N7" s="254">
        <v>0.53325495765756803</v>
      </c>
    </row>
    <row r="8" spans="1:14" ht="15" customHeight="1">
      <c r="A8" s="245" t="s">
        <v>699</v>
      </c>
      <c r="B8" s="246">
        <v>828</v>
      </c>
      <c r="C8" s="249">
        <v>32986.919999999984</v>
      </c>
      <c r="D8" s="248">
        <v>45.4741350905148</v>
      </c>
      <c r="E8" s="248">
        <v>0.13026532940935384</v>
      </c>
      <c r="F8" s="248">
        <v>1.6995098511773734</v>
      </c>
      <c r="G8" s="249">
        <v>77759.675219878161</v>
      </c>
      <c r="H8" s="249">
        <v>43467.086527023515</v>
      </c>
      <c r="I8" s="249">
        <v>15517.164597361634</v>
      </c>
      <c r="J8" s="249">
        <v>49809.753290216213</v>
      </c>
      <c r="K8" s="249">
        <v>44765.501337196692</v>
      </c>
      <c r="L8" s="249">
        <v>28578.269875453676</v>
      </c>
      <c r="M8" s="249">
        <v>26340.242338803975</v>
      </c>
      <c r="N8" s="255">
        <v>0.34663220859470334</v>
      </c>
    </row>
    <row r="9" spans="1:14" ht="15" customHeight="1">
      <c r="A9" s="245" t="s">
        <v>700</v>
      </c>
      <c r="B9" s="246">
        <v>644</v>
      </c>
      <c r="C9" s="249">
        <v>24446.560000000041</v>
      </c>
      <c r="D9" s="248">
        <v>6.9640514779993508</v>
      </c>
      <c r="E9" s="248">
        <v>1.7681587920754464E-2</v>
      </c>
      <c r="F9" s="248">
        <v>3.4130660960069577</v>
      </c>
      <c r="G9" s="249">
        <v>172430.35471120247</v>
      </c>
      <c r="H9" s="249">
        <v>61127.374989773503</v>
      </c>
      <c r="I9" s="249">
        <v>4851.7723884260095</v>
      </c>
      <c r="J9" s="249">
        <v>116154.75210985489</v>
      </c>
      <c r="K9" s="249">
        <v>108897.08757576108</v>
      </c>
      <c r="L9" s="249">
        <v>67094.314052205984</v>
      </c>
      <c r="M9" s="249">
        <v>31905.941611609236</v>
      </c>
      <c r="N9" s="255">
        <v>4.4553738731080116E-2</v>
      </c>
    </row>
    <row r="10" spans="1:14">
      <c r="A10" s="236"/>
      <c r="B10" s="246"/>
      <c r="C10" s="249"/>
      <c r="D10" s="248"/>
      <c r="E10" s="248"/>
      <c r="F10" s="248"/>
      <c r="G10" s="249"/>
      <c r="H10" s="249"/>
      <c r="I10" s="249"/>
      <c r="J10" s="249"/>
      <c r="K10" s="249"/>
      <c r="L10" s="249"/>
      <c r="M10" s="249"/>
      <c r="N10" s="255"/>
    </row>
    <row r="11" spans="1:14" ht="13.5" customHeight="1">
      <c r="A11" s="236" t="s">
        <v>701</v>
      </c>
      <c r="B11" s="246">
        <v>754</v>
      </c>
      <c r="C11" s="249">
        <v>39224.040000000037</v>
      </c>
      <c r="D11" s="248">
        <v>25.847304517841586</v>
      </c>
      <c r="E11" s="248">
        <v>0</v>
      </c>
      <c r="F11" s="248">
        <v>1.6592054413568791</v>
      </c>
      <c r="G11" s="249">
        <v>55297.090244146122</v>
      </c>
      <c r="H11" s="249">
        <v>15600.149806088308</v>
      </c>
      <c r="I11" s="249">
        <v>5411.4802006626505</v>
      </c>
      <c r="J11" s="249">
        <v>45108.420638720461</v>
      </c>
      <c r="K11" s="249">
        <v>41365.6831168844</v>
      </c>
      <c r="L11" s="249">
        <v>30778.877754407746</v>
      </c>
      <c r="M11" s="249">
        <v>24931.019442086701</v>
      </c>
      <c r="N11" s="255">
        <v>0.13082052060815175</v>
      </c>
    </row>
    <row r="12" spans="1:14" ht="15" customHeight="1">
      <c r="A12" s="245" t="s">
        <v>702</v>
      </c>
      <c r="B12" s="246">
        <v>871</v>
      </c>
      <c r="C12" s="249">
        <v>61817.589999999815</v>
      </c>
      <c r="D12" s="248">
        <v>19.64639195413482</v>
      </c>
      <c r="E12" s="248">
        <v>5.4179253833739081E-2</v>
      </c>
      <c r="F12" s="248">
        <v>1.8034038628811044</v>
      </c>
      <c r="G12" s="249">
        <v>72034.25508927663</v>
      </c>
      <c r="H12" s="249">
        <v>24248.324753359109</v>
      </c>
      <c r="I12" s="249">
        <v>7847.2162434672991</v>
      </c>
      <c r="J12" s="249">
        <v>55633.146579384767</v>
      </c>
      <c r="K12" s="249">
        <v>51708.222466506784</v>
      </c>
      <c r="L12" s="249">
        <v>34955.629671316972</v>
      </c>
      <c r="M12" s="249">
        <v>28672.569428734681</v>
      </c>
      <c r="N12" s="255">
        <v>0.15175954363061336</v>
      </c>
    </row>
    <row r="13" spans="1:14" ht="15" customHeight="1">
      <c r="A13" s="245" t="s">
        <v>703</v>
      </c>
      <c r="B13" s="246">
        <v>363</v>
      </c>
      <c r="C13" s="249">
        <v>55487.830000000176</v>
      </c>
      <c r="D13" s="248">
        <v>25.786940520110367</v>
      </c>
      <c r="E13" s="248">
        <v>0.24862064708603593</v>
      </c>
      <c r="F13" s="248">
        <v>1.3748571479547822</v>
      </c>
      <c r="G13" s="249">
        <v>54283.514243595186</v>
      </c>
      <c r="H13" s="249">
        <v>18595.719501375272</v>
      </c>
      <c r="I13" s="249">
        <v>12231.672151713236</v>
      </c>
      <c r="J13" s="249">
        <v>47919.466893933146</v>
      </c>
      <c r="K13" s="249">
        <v>43470.272531425231</v>
      </c>
      <c r="L13" s="249">
        <v>33126.895852250731</v>
      </c>
      <c r="M13" s="249">
        <v>31618.02853197584</v>
      </c>
      <c r="N13" s="255">
        <v>0.28138015796590182</v>
      </c>
    </row>
    <row r="14" spans="1:14">
      <c r="A14" s="236"/>
      <c r="B14" s="246"/>
      <c r="C14" s="249"/>
      <c r="D14" s="248"/>
      <c r="E14" s="248"/>
      <c r="F14" s="248"/>
      <c r="G14" s="249"/>
      <c r="H14" s="249"/>
      <c r="I14" s="249"/>
      <c r="J14" s="249"/>
      <c r="K14" s="249"/>
      <c r="L14" s="249"/>
      <c r="M14" s="249"/>
      <c r="N14" s="255"/>
    </row>
    <row r="15" spans="1:14">
      <c r="A15" s="245" t="s">
        <v>704</v>
      </c>
      <c r="B15" s="246">
        <v>180</v>
      </c>
      <c r="C15" s="249">
        <v>8577.720000000003</v>
      </c>
      <c r="D15" s="248">
        <v>35.080372429969728</v>
      </c>
      <c r="E15" s="248">
        <v>4.6417835975060953E-2</v>
      </c>
      <c r="F15" s="248">
        <v>1.4347963911155872</v>
      </c>
      <c r="G15" s="249">
        <v>43827.381933206008</v>
      </c>
      <c r="H15" s="249">
        <v>15252.790096902203</v>
      </c>
      <c r="I15" s="249">
        <v>9406.1066005884968</v>
      </c>
      <c r="J15" s="249">
        <v>37980.698436892322</v>
      </c>
      <c r="K15" s="249">
        <v>34436.5296548267</v>
      </c>
      <c r="L15" s="249">
        <v>26941.525511534521</v>
      </c>
      <c r="M15" s="249">
        <v>24000.987086433572</v>
      </c>
      <c r="N15" s="255">
        <v>0.27314327822432349</v>
      </c>
    </row>
    <row r="16" spans="1:14" ht="15" customHeight="1">
      <c r="A16" s="245" t="s">
        <v>705</v>
      </c>
      <c r="B16" s="246">
        <v>888</v>
      </c>
      <c r="C16" s="249">
        <v>13727.929999999966</v>
      </c>
      <c r="D16" s="248">
        <v>35.110618745870738</v>
      </c>
      <c r="E16" s="248">
        <v>89.475826501155211</v>
      </c>
      <c r="F16" s="248">
        <v>2.0596764770799401</v>
      </c>
      <c r="G16" s="249">
        <v>204264.8392517959</v>
      </c>
      <c r="H16" s="249">
        <v>150472.15894166171</v>
      </c>
      <c r="I16" s="249">
        <v>20742.134474024904</v>
      </c>
      <c r="J16" s="249">
        <v>74534.814784159185</v>
      </c>
      <c r="K16" s="249">
        <v>66015.822137197785</v>
      </c>
      <c r="L16" s="249">
        <v>52454.044211465305</v>
      </c>
      <c r="M16" s="249">
        <v>32051.549295154466</v>
      </c>
      <c r="N16" s="255">
        <v>0.31419944192950344</v>
      </c>
    </row>
    <row r="17" spans="1:25" ht="15" customHeight="1">
      <c r="A17" s="245" t="s">
        <v>706</v>
      </c>
      <c r="B17" s="246">
        <v>942</v>
      </c>
      <c r="C17" s="249">
        <v>32148.269999999884</v>
      </c>
      <c r="D17" s="248">
        <v>82.857546735796745</v>
      </c>
      <c r="E17" s="248">
        <v>63.188002651464842</v>
      </c>
      <c r="F17" s="248">
        <v>1.7316870519004679</v>
      </c>
      <c r="G17" s="249">
        <v>86226.890293179429</v>
      </c>
      <c r="H17" s="249">
        <v>52799.368479859273</v>
      </c>
      <c r="I17" s="249">
        <v>17915.330294600662</v>
      </c>
      <c r="J17" s="249">
        <v>51342.8521079208</v>
      </c>
      <c r="K17" s="249">
        <v>46977.961795686191</v>
      </c>
      <c r="L17" s="249">
        <v>36922.027781507451</v>
      </c>
      <c r="M17" s="249">
        <v>27128.436251879037</v>
      </c>
      <c r="N17" s="255">
        <v>0.38135605738956857</v>
      </c>
    </row>
    <row r="18" spans="1:25">
      <c r="A18" s="236"/>
      <c r="B18" s="246"/>
      <c r="C18" s="249"/>
      <c r="D18" s="248"/>
      <c r="E18" s="248"/>
      <c r="F18" s="248"/>
      <c r="G18" s="249"/>
      <c r="H18" s="249"/>
      <c r="I18" s="249"/>
      <c r="J18" s="249"/>
      <c r="K18" s="249"/>
      <c r="L18" s="249"/>
      <c r="M18" s="249"/>
      <c r="N18" s="255"/>
    </row>
    <row r="19" spans="1:25">
      <c r="A19" s="236" t="s">
        <v>707</v>
      </c>
      <c r="B19" s="246">
        <v>690</v>
      </c>
      <c r="C19" s="249">
        <v>38166.400000000001</v>
      </c>
      <c r="D19" s="248">
        <v>71.704555299949789</v>
      </c>
      <c r="E19" s="248">
        <v>58.072599477550952</v>
      </c>
      <c r="F19" s="248">
        <v>1.3299908558313063</v>
      </c>
      <c r="G19" s="249">
        <v>59122.068360932644</v>
      </c>
      <c r="H19" s="249">
        <v>39647.219431227481</v>
      </c>
      <c r="I19" s="249">
        <v>17856.245556038823</v>
      </c>
      <c r="J19" s="249">
        <v>37331.094485744048</v>
      </c>
      <c r="K19" s="249">
        <v>33491.190062885151</v>
      </c>
      <c r="L19" s="249">
        <v>28007.319917940888</v>
      </c>
      <c r="M19" s="249">
        <v>25181.519042814467</v>
      </c>
      <c r="N19" s="255">
        <v>0.53316246817478929</v>
      </c>
    </row>
    <row r="20" spans="1:25" ht="15" customHeight="1">
      <c r="A20" s="245" t="s">
        <v>708</v>
      </c>
      <c r="B20" s="246">
        <v>572</v>
      </c>
      <c r="C20" s="249">
        <v>16802.259999999987</v>
      </c>
      <c r="D20" s="248">
        <v>27.995997359879009</v>
      </c>
      <c r="E20" s="248">
        <v>462.92769183431284</v>
      </c>
      <c r="F20" s="248">
        <v>2.18345379728679</v>
      </c>
      <c r="G20" s="249">
        <v>296705.2736663699</v>
      </c>
      <c r="H20" s="450">
        <v>182994.29247613123</v>
      </c>
      <c r="I20" s="450">
        <v>6899.5818651776672</v>
      </c>
      <c r="J20" s="249">
        <v>120610.56305541647</v>
      </c>
      <c r="K20" s="249">
        <v>107057.69473696407</v>
      </c>
      <c r="L20" s="249">
        <v>81543.714311711621</v>
      </c>
      <c r="M20" s="249">
        <v>49031.353386087867</v>
      </c>
      <c r="N20" s="255">
        <v>6.4447323306649082E-2</v>
      </c>
    </row>
    <row r="21" spans="1:25" ht="15" customHeight="1">
      <c r="A21" s="245" t="s">
        <v>709</v>
      </c>
      <c r="B21" s="246">
        <v>408</v>
      </c>
      <c r="C21" s="249">
        <v>18803.369999999941</v>
      </c>
      <c r="D21" s="248">
        <v>48.761013408766772</v>
      </c>
      <c r="E21" s="248">
        <v>0.26357085990436913</v>
      </c>
      <c r="F21" s="248">
        <v>1.6357154276068639</v>
      </c>
      <c r="G21" s="249">
        <v>68730.144506548764</v>
      </c>
      <c r="H21" s="249">
        <v>28333.165330470103</v>
      </c>
      <c r="I21" s="249">
        <v>11262.862212996961</v>
      </c>
      <c r="J21" s="249">
        <v>51659.841389075627</v>
      </c>
      <c r="K21" s="249">
        <v>46511.146547076547</v>
      </c>
      <c r="L21" s="249">
        <v>33326.565424650064</v>
      </c>
      <c r="M21" s="249">
        <v>28434.742230881049</v>
      </c>
      <c r="N21" s="255">
        <v>0.24215404368923016</v>
      </c>
    </row>
    <row r="22" spans="1:25">
      <c r="A22" s="236"/>
      <c r="B22" s="246"/>
      <c r="C22" s="249"/>
      <c r="D22" s="248"/>
      <c r="E22" s="248"/>
      <c r="F22" s="248"/>
      <c r="G22" s="249"/>
      <c r="H22" s="249"/>
      <c r="I22" s="249"/>
      <c r="J22" s="249"/>
      <c r="K22" s="249"/>
      <c r="L22" s="249"/>
      <c r="M22" s="249"/>
      <c r="N22" s="255"/>
      <c r="P22" s="939"/>
    </row>
    <row r="23" spans="1:25" ht="15" customHeight="1">
      <c r="A23" s="245" t="s">
        <v>710</v>
      </c>
      <c r="B23" s="246">
        <v>104</v>
      </c>
      <c r="C23" s="249">
        <v>3307.99</v>
      </c>
      <c r="D23" s="248">
        <v>153.94745603825893</v>
      </c>
      <c r="E23" s="248">
        <v>162.86959401328295</v>
      </c>
      <c r="F23" s="248">
        <v>2.3764148924271233</v>
      </c>
      <c r="G23" s="249">
        <v>145278.39425324742</v>
      </c>
      <c r="H23" s="249">
        <v>88052.244154305197</v>
      </c>
      <c r="I23" s="249">
        <v>25528.892871502027</v>
      </c>
      <c r="J23" s="249">
        <v>82755.042970444309</v>
      </c>
      <c r="K23" s="249">
        <v>75806.162782958883</v>
      </c>
      <c r="L23" s="249">
        <v>55763.126676440996</v>
      </c>
      <c r="M23" s="249">
        <v>31899.380459417654</v>
      </c>
      <c r="N23" s="255">
        <v>0.33676540183934606</v>
      </c>
    </row>
    <row r="24" spans="1:25" ht="15" customHeight="1">
      <c r="A24" s="245" t="s">
        <v>711</v>
      </c>
      <c r="B24" s="246">
        <v>259</v>
      </c>
      <c r="C24" s="249">
        <v>10093.319999999982</v>
      </c>
      <c r="D24" s="248">
        <v>84.253843888829593</v>
      </c>
      <c r="E24" s="248">
        <v>30.351963070625008</v>
      </c>
      <c r="F24" s="248">
        <v>1.525270030079303</v>
      </c>
      <c r="G24" s="249">
        <v>68122.187932434681</v>
      </c>
      <c r="H24" s="249">
        <v>38939.289033737259</v>
      </c>
      <c r="I24" s="249">
        <v>19150.584377588384</v>
      </c>
      <c r="J24" s="249">
        <v>48333.483276285784</v>
      </c>
      <c r="K24" s="249">
        <v>42984.623244680719</v>
      </c>
      <c r="L24" s="249">
        <v>33274.657543603171</v>
      </c>
      <c r="M24" s="249">
        <v>28181.648099678343</v>
      </c>
      <c r="N24" s="255">
        <v>0.44552174549903123</v>
      </c>
    </row>
    <row r="25" spans="1:25">
      <c r="A25" s="245"/>
      <c r="B25" s="239"/>
      <c r="C25" s="240"/>
      <c r="D25" s="241"/>
      <c r="E25" s="241"/>
      <c r="F25" s="241"/>
      <c r="G25" s="242"/>
      <c r="H25" s="242"/>
      <c r="I25" s="242"/>
      <c r="J25" s="242"/>
      <c r="K25" s="242"/>
      <c r="L25" s="242"/>
      <c r="M25" s="242"/>
      <c r="N25" s="2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1:25" ht="21.75" customHeight="1" thickBot="1">
      <c r="A26" s="523" t="s">
        <v>541</v>
      </c>
      <c r="B26" s="258">
        <v>8740</v>
      </c>
      <c r="C26" s="261">
        <v>431943.78000000259</v>
      </c>
      <c r="D26" s="260">
        <v>46.541440703695024</v>
      </c>
      <c r="E26" s="260">
        <v>32.751162204257028</v>
      </c>
      <c r="F26" s="260">
        <v>1.652625161774524</v>
      </c>
      <c r="G26" s="261">
        <v>82483.723498851774</v>
      </c>
      <c r="H26" s="261">
        <v>41495.229142852477</v>
      </c>
      <c r="I26" s="261">
        <v>12616.947370789712</v>
      </c>
      <c r="J26" s="261">
        <v>53605.441726789169</v>
      </c>
      <c r="K26" s="261">
        <v>48609.115056742667</v>
      </c>
      <c r="L26" s="261">
        <v>35330.299156465349</v>
      </c>
      <c r="M26" s="261">
        <v>29413.273004114319</v>
      </c>
      <c r="N26" s="263">
        <v>0.25955928957072405</v>
      </c>
      <c r="P26" s="938"/>
    </row>
    <row r="27" spans="1:25">
      <c r="A27" s="48"/>
      <c r="B27" s="48"/>
      <c r="C27" s="48"/>
      <c r="D27" s="49"/>
      <c r="E27" s="49"/>
      <c r="F27" s="49"/>
      <c r="G27" s="49"/>
      <c r="H27" s="49"/>
      <c r="I27" s="49"/>
      <c r="J27" s="49"/>
    </row>
    <row r="28" spans="1:25">
      <c r="A28" s="237" t="s">
        <v>816</v>
      </c>
      <c r="B28" s="48"/>
      <c r="C28" s="48"/>
      <c r="D28" s="49"/>
      <c r="E28" s="49"/>
      <c r="F28" s="49"/>
      <c r="G28" s="49"/>
      <c r="H28" s="49"/>
      <c r="I28" s="49"/>
      <c r="J28" s="49"/>
    </row>
    <row r="29" spans="1:25" s="43" customFormat="1" ht="15" customHeight="1">
      <c r="A29" s="1147" t="s">
        <v>806</v>
      </c>
      <c r="B29" s="1148"/>
      <c r="C29" s="1148"/>
      <c r="D29" s="1148"/>
      <c r="E29" s="1148"/>
      <c r="F29" s="1148"/>
      <c r="P29" s="45"/>
      <c r="Q29" s="45"/>
      <c r="R29" s="45"/>
      <c r="S29" s="45"/>
      <c r="T29" s="45"/>
      <c r="U29" s="45"/>
      <c r="V29" s="45"/>
      <c r="W29" s="45"/>
      <c r="X29" s="45"/>
      <c r="Y29" s="45"/>
    </row>
    <row r="30" spans="1:25">
      <c r="A30" s="237"/>
      <c r="B30" s="48"/>
      <c r="C30" s="48"/>
      <c r="D30" s="49"/>
      <c r="E30" s="49"/>
      <c r="F30" s="49"/>
      <c r="G30" s="49"/>
      <c r="H30" s="49"/>
      <c r="I30" s="49"/>
      <c r="J30" s="49"/>
    </row>
    <row r="31" spans="1:25">
      <c r="A31" s="237" t="s">
        <v>573</v>
      </c>
      <c r="B31" s="48"/>
      <c r="C31" s="48"/>
      <c r="D31" s="237" t="s">
        <v>535</v>
      </c>
      <c r="E31" s="49"/>
      <c r="F31" s="49"/>
      <c r="G31" s="49"/>
      <c r="H31" s="237" t="s">
        <v>537</v>
      </c>
      <c r="I31" s="49"/>
      <c r="J31" s="49"/>
    </row>
    <row r="32" spans="1:25">
      <c r="A32" s="237" t="s">
        <v>534</v>
      </c>
      <c r="B32" s="48"/>
      <c r="C32" s="48"/>
      <c r="D32" s="237" t="s">
        <v>536</v>
      </c>
      <c r="E32" s="49"/>
      <c r="F32" s="49"/>
      <c r="G32" s="49"/>
      <c r="H32" s="237" t="s">
        <v>538</v>
      </c>
      <c r="I32" s="49"/>
      <c r="J32" s="49"/>
    </row>
    <row r="33" spans="1:10">
      <c r="A33" s="237" t="s">
        <v>513</v>
      </c>
      <c r="B33" s="48"/>
      <c r="C33" s="48"/>
      <c r="D33" s="237" t="s">
        <v>540</v>
      </c>
      <c r="E33" s="49"/>
      <c r="F33" s="49"/>
      <c r="G33" s="49"/>
      <c r="H33" s="237" t="s">
        <v>539</v>
      </c>
      <c r="I33" s="49"/>
      <c r="J33" s="49"/>
    </row>
  </sheetData>
  <mergeCells count="8">
    <mergeCell ref="A29:F29"/>
    <mergeCell ref="A3:N3"/>
    <mergeCell ref="A1:N1"/>
    <mergeCell ref="A5:A6"/>
    <mergeCell ref="B5:C5"/>
    <mergeCell ref="D5:L5"/>
    <mergeCell ref="M5:M6"/>
    <mergeCell ref="N5:N6"/>
  </mergeCells>
  <phoneticPr fontId="21" type="noConversion"/>
  <hyperlinks>
    <hyperlink ref="A29" r:id="rId1"/>
  </hyperlinks>
  <printOptions horizontalCentered="1"/>
  <pageMargins left="0.78740157480314965" right="0.78740157480314965" top="0.59055118110236227" bottom="0.98425196850393704" header="0.31496062992125984" footer="0"/>
  <pageSetup paperSize="9" scale="43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A1:D18"/>
  <sheetViews>
    <sheetView view="pageBreakPreview" topLeftCell="A7" zoomScale="75" zoomScaleNormal="100" zoomScaleSheetLayoutView="75" workbookViewId="0">
      <selection activeCell="H18" sqref="H18"/>
    </sheetView>
  </sheetViews>
  <sheetFormatPr baseColWidth="10" defaultColWidth="11.42578125" defaultRowHeight="12.75"/>
  <cols>
    <col min="1" max="1" width="54.7109375" style="54" customWidth="1"/>
    <col min="2" max="4" width="22.7109375" style="54" customWidth="1"/>
    <col min="5" max="5" width="3.85546875" style="54" customWidth="1"/>
    <col min="6" max="16384" width="11.42578125" style="54"/>
  </cols>
  <sheetData>
    <row r="1" spans="1:4" ht="18">
      <c r="A1" s="1163" t="s">
        <v>687</v>
      </c>
      <c r="B1" s="1163"/>
      <c r="C1" s="1163"/>
      <c r="D1" s="1163"/>
    </row>
    <row r="2" spans="1:4" ht="12.75" customHeight="1">
      <c r="A2" s="55"/>
      <c r="B2" s="55"/>
      <c r="C2" s="55"/>
    </row>
    <row r="3" spans="1:4" ht="15" customHeight="1">
      <c r="A3" s="1164" t="s">
        <v>818</v>
      </c>
      <c r="B3" s="1164"/>
      <c r="C3" s="1164"/>
      <c r="D3" s="1164"/>
    </row>
    <row r="4" spans="1:4" ht="15" customHeight="1">
      <c r="A4" s="1164"/>
      <c r="B4" s="1164"/>
      <c r="C4" s="1164"/>
      <c r="D4" s="1164"/>
    </row>
    <row r="5" spans="1:4" ht="14.25" customHeight="1" thickBot="1">
      <c r="A5" s="414"/>
      <c r="B5" s="415"/>
      <c r="C5" s="415"/>
      <c r="D5" s="117"/>
    </row>
    <row r="6" spans="1:4" ht="21" customHeight="1">
      <c r="A6" s="1165" t="s">
        <v>305</v>
      </c>
      <c r="B6" s="1167" t="s">
        <v>306</v>
      </c>
      <c r="C6" s="1168"/>
      <c r="D6" s="1168"/>
    </row>
    <row r="7" spans="1:4" ht="19.5" customHeight="1" thickBot="1">
      <c r="A7" s="1166"/>
      <c r="B7" s="416">
        <v>2018</v>
      </c>
      <c r="C7" s="416">
        <v>2019</v>
      </c>
      <c r="D7" s="416">
        <v>2020</v>
      </c>
    </row>
    <row r="8" spans="1:4">
      <c r="A8" s="118" t="s">
        <v>307</v>
      </c>
      <c r="B8" s="716">
        <v>29565780</v>
      </c>
      <c r="C8" s="720">
        <v>68812060</v>
      </c>
      <c r="D8" s="56">
        <v>68812060</v>
      </c>
    </row>
    <row r="9" spans="1:4">
      <c r="A9" s="119" t="s">
        <v>308</v>
      </c>
      <c r="B9" s="723">
        <v>0</v>
      </c>
      <c r="C9" s="724">
        <v>19092150</v>
      </c>
      <c r="D9" s="725">
        <v>19092150</v>
      </c>
    </row>
    <row r="10" spans="1:4">
      <c r="A10" s="119" t="s">
        <v>309</v>
      </c>
      <c r="B10" s="717">
        <v>55500</v>
      </c>
      <c r="C10" s="721">
        <v>94770</v>
      </c>
      <c r="D10" s="56">
        <v>94770</v>
      </c>
    </row>
    <row r="11" spans="1:4">
      <c r="A11" s="119" t="s">
        <v>310</v>
      </c>
      <c r="B11" s="717">
        <v>44115620</v>
      </c>
      <c r="C11" s="721">
        <v>306659870</v>
      </c>
      <c r="D11" s="56">
        <v>306659870</v>
      </c>
    </row>
    <row r="12" spans="1:4">
      <c r="A12" s="119" t="s">
        <v>311</v>
      </c>
      <c r="B12" s="717">
        <v>146230980</v>
      </c>
      <c r="C12" s="721">
        <v>282205910</v>
      </c>
      <c r="D12" s="56">
        <v>282205910</v>
      </c>
    </row>
    <row r="13" spans="1:4">
      <c r="A13" s="119" t="s">
        <v>312</v>
      </c>
      <c r="B13" s="717">
        <v>175072410</v>
      </c>
      <c r="C13" s="721">
        <v>214151370</v>
      </c>
      <c r="D13" s="56">
        <v>214151370</v>
      </c>
    </row>
    <row r="14" spans="1:4">
      <c r="A14" s="119" t="s">
        <v>313</v>
      </c>
      <c r="B14" s="717">
        <v>24003320</v>
      </c>
      <c r="C14" s="721">
        <v>24137520</v>
      </c>
      <c r="D14" s="56">
        <v>24137520</v>
      </c>
    </row>
    <row r="15" spans="1:4">
      <c r="A15" s="417"/>
      <c r="B15" s="718"/>
      <c r="C15" s="721"/>
      <c r="D15" s="56"/>
    </row>
    <row r="16" spans="1:4" ht="15.75" thickBot="1">
      <c r="A16" s="134" t="s">
        <v>128</v>
      </c>
      <c r="B16" s="719">
        <v>419043610</v>
      </c>
      <c r="C16" s="722">
        <v>915153650</v>
      </c>
      <c r="D16" s="715">
        <v>915153650</v>
      </c>
    </row>
    <row r="17" spans="1:4">
      <c r="A17" s="120" t="s">
        <v>674</v>
      </c>
      <c r="B17" s="418"/>
      <c r="C17" s="418"/>
      <c r="D17" s="120"/>
    </row>
    <row r="18" spans="1:4">
      <c r="B18" s="56"/>
      <c r="C18" s="56"/>
      <c r="D18" s="56"/>
    </row>
  </sheetData>
  <mergeCells count="5">
    <mergeCell ref="A1:D1"/>
    <mergeCell ref="A3:D3"/>
    <mergeCell ref="A4:D4"/>
    <mergeCell ref="A6:A7"/>
    <mergeCell ref="B6:D6"/>
  </mergeCells>
  <printOptions horizontalCentered="1"/>
  <pageMargins left="0.48" right="0.54" top="0.59055118110236227" bottom="0.98425196850393704" header="0" footer="0"/>
  <pageSetup paperSize="9" scale="7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6">
    <pageSetUpPr fitToPage="1"/>
  </sheetPr>
  <dimension ref="A1:H52"/>
  <sheetViews>
    <sheetView showGridLines="0" view="pageBreakPreview" zoomScale="75" zoomScaleNormal="75" zoomScaleSheetLayoutView="75" workbookViewId="0">
      <selection activeCell="J43" sqref="J43"/>
    </sheetView>
  </sheetViews>
  <sheetFormatPr baseColWidth="10" defaultRowHeight="12.75"/>
  <cols>
    <col min="1" max="1" width="51.85546875" customWidth="1"/>
    <col min="2" max="2" width="16.7109375" customWidth="1"/>
    <col min="3" max="3" width="12.7109375" customWidth="1"/>
    <col min="4" max="4" width="16.7109375" style="71" customWidth="1"/>
    <col min="5" max="5" width="12.7109375" customWidth="1"/>
    <col min="6" max="6" width="16.7109375" style="71" customWidth="1"/>
    <col min="7" max="7" width="14.85546875" customWidth="1"/>
  </cols>
  <sheetData>
    <row r="1" spans="1:8" s="57" customFormat="1" ht="18">
      <c r="A1" s="1170" t="s">
        <v>688</v>
      </c>
      <c r="B1" s="1170"/>
      <c r="C1" s="1170"/>
      <c r="D1" s="1170"/>
      <c r="E1" s="1170"/>
      <c r="F1" s="1170"/>
      <c r="G1" s="1170"/>
    </row>
    <row r="2" spans="1:8" s="57" customFormat="1" ht="12.75" customHeight="1">
      <c r="A2" s="628"/>
      <c r="B2" s="628"/>
      <c r="C2" s="628"/>
      <c r="D2" s="627"/>
      <c r="E2" s="628"/>
      <c r="F2" s="627"/>
      <c r="G2" s="628"/>
    </row>
    <row r="3" spans="1:8" ht="15">
      <c r="A3" s="1171" t="s">
        <v>786</v>
      </c>
      <c r="B3" s="1171"/>
      <c r="C3" s="1171"/>
      <c r="D3" s="1171"/>
      <c r="E3" s="1171"/>
      <c r="F3" s="1171"/>
      <c r="G3" s="1171"/>
    </row>
    <row r="4" spans="1:8" ht="14.25" customHeight="1" thickBot="1">
      <c r="A4" s="121"/>
      <c r="B4" s="121"/>
      <c r="C4" s="121"/>
      <c r="D4" s="121"/>
      <c r="E4" s="121"/>
      <c r="F4" s="121"/>
      <c r="G4" s="121"/>
    </row>
    <row r="5" spans="1:8" ht="21.75" customHeight="1">
      <c r="A5" s="420" t="s">
        <v>314</v>
      </c>
      <c r="B5" s="1172">
        <v>2018</v>
      </c>
      <c r="C5" s="1173"/>
      <c r="D5" s="1174">
        <v>2019</v>
      </c>
      <c r="E5" s="1175"/>
      <c r="F5" s="1176">
        <v>2020</v>
      </c>
      <c r="G5" s="1177"/>
    </row>
    <row r="6" spans="1:8" ht="21.75" customHeight="1" thickBot="1">
      <c r="A6" s="421"/>
      <c r="B6" s="422" t="s">
        <v>227</v>
      </c>
      <c r="C6" s="727" t="s">
        <v>315</v>
      </c>
      <c r="D6" s="726" t="s">
        <v>227</v>
      </c>
      <c r="E6" s="727" t="s">
        <v>315</v>
      </c>
      <c r="F6" s="726" t="s">
        <v>227</v>
      </c>
      <c r="G6" s="423" t="s">
        <v>315</v>
      </c>
    </row>
    <row r="7" spans="1:8" ht="14.25">
      <c r="A7" s="424" t="s">
        <v>424</v>
      </c>
      <c r="B7" s="845">
        <v>1016307.9400000001</v>
      </c>
      <c r="C7" s="846">
        <v>16.643053137776452</v>
      </c>
      <c r="D7" s="845">
        <v>1177120.33</v>
      </c>
      <c r="E7" s="846">
        <v>14.852874584923361</v>
      </c>
      <c r="F7" s="845">
        <v>1409645.14</v>
      </c>
      <c r="G7" s="847">
        <v>18.334842310863884</v>
      </c>
      <c r="H7" s="58"/>
    </row>
    <row r="8" spans="1:8" ht="14.25">
      <c r="A8" s="424" t="s">
        <v>316</v>
      </c>
      <c r="B8" s="845">
        <v>0.27</v>
      </c>
      <c r="C8" s="846">
        <v>4.4215184889725862E-6</v>
      </c>
      <c r="D8" s="845">
        <v>0</v>
      </c>
      <c r="E8" s="846">
        <v>0</v>
      </c>
      <c r="F8" s="845">
        <v>0</v>
      </c>
      <c r="G8" s="847">
        <v>0</v>
      </c>
      <c r="H8" s="58"/>
    </row>
    <row r="9" spans="1:8" ht="14.25">
      <c r="A9" s="424" t="s">
        <v>317</v>
      </c>
      <c r="B9" s="845">
        <v>438.82</v>
      </c>
      <c r="C9" s="846">
        <v>7.1861138641887042E-3</v>
      </c>
      <c r="D9" s="845">
        <v>386.25</v>
      </c>
      <c r="E9" s="846">
        <v>4.8736927416984195E-3</v>
      </c>
      <c r="F9" s="845">
        <v>800.45</v>
      </c>
      <c r="G9" s="847">
        <v>1.0411219186504624E-2</v>
      </c>
      <c r="H9" s="58"/>
    </row>
    <row r="10" spans="1:8" ht="14.25">
      <c r="A10" s="424" t="s">
        <v>425</v>
      </c>
      <c r="B10" s="845">
        <v>0</v>
      </c>
      <c r="C10" s="846">
        <v>0</v>
      </c>
      <c r="D10" s="845">
        <v>0</v>
      </c>
      <c r="E10" s="846">
        <v>0</v>
      </c>
      <c r="F10" s="845">
        <v>0</v>
      </c>
      <c r="G10" s="847">
        <v>0</v>
      </c>
      <c r="H10" s="58"/>
    </row>
    <row r="11" spans="1:8" ht="14.25">
      <c r="A11" s="424" t="s">
        <v>318</v>
      </c>
      <c r="B11" s="845"/>
      <c r="C11" s="846">
        <v>0</v>
      </c>
      <c r="D11" s="845">
        <v>0</v>
      </c>
      <c r="E11" s="846">
        <v>0</v>
      </c>
      <c r="F11" s="845">
        <v>0</v>
      </c>
      <c r="G11" s="847">
        <v>0</v>
      </c>
      <c r="H11" s="58"/>
    </row>
    <row r="12" spans="1:8" ht="14.25">
      <c r="A12" s="424" t="s">
        <v>319</v>
      </c>
      <c r="B12" s="845">
        <v>59.72</v>
      </c>
      <c r="C12" s="846">
        <v>9.7797438578312154E-4</v>
      </c>
      <c r="D12" s="845">
        <v>59.72</v>
      </c>
      <c r="E12" s="846">
        <v>7.5354545122130641E-4</v>
      </c>
      <c r="F12" s="845">
        <v>59.72</v>
      </c>
      <c r="G12" s="847">
        <v>7.7676058444382053E-4</v>
      </c>
      <c r="H12" s="58"/>
    </row>
    <row r="13" spans="1:8" ht="14.25">
      <c r="A13" s="424" t="s">
        <v>320</v>
      </c>
      <c r="B13" s="845">
        <v>0</v>
      </c>
      <c r="C13" s="846">
        <v>0</v>
      </c>
      <c r="D13" s="845">
        <v>0</v>
      </c>
      <c r="E13" s="846">
        <v>0</v>
      </c>
      <c r="F13" s="845">
        <v>0</v>
      </c>
      <c r="G13" s="847">
        <v>0</v>
      </c>
      <c r="H13" s="58"/>
    </row>
    <row r="14" spans="1:8" ht="14.25">
      <c r="A14" s="425" t="s">
        <v>321</v>
      </c>
      <c r="B14" s="845">
        <v>2690.38</v>
      </c>
      <c r="C14" s="846">
        <v>4.4057647823563209E-2</v>
      </c>
      <c r="D14" s="845">
        <v>2730.03</v>
      </c>
      <c r="E14" s="846">
        <v>3.4447449567945466E-2</v>
      </c>
      <c r="F14" s="845">
        <v>2623.93</v>
      </c>
      <c r="G14" s="847">
        <v>3.4128690561615438E-2</v>
      </c>
      <c r="H14" s="59"/>
    </row>
    <row r="15" spans="1:8" ht="14.25">
      <c r="A15" s="424" t="s">
        <v>426</v>
      </c>
      <c r="B15" s="845">
        <v>128.46</v>
      </c>
      <c r="C15" s="846">
        <v>2.1036602410867346E-3</v>
      </c>
      <c r="D15" s="845">
        <v>150.29</v>
      </c>
      <c r="E15" s="846">
        <v>1.8963554230416969E-3</v>
      </c>
      <c r="F15" s="845">
        <v>78.28</v>
      </c>
      <c r="G15" s="847">
        <v>1.0181650795422349E-3</v>
      </c>
      <c r="H15" s="58"/>
    </row>
    <row r="16" spans="1:8" ht="14.25">
      <c r="A16" s="426" t="s">
        <v>322</v>
      </c>
      <c r="B16" s="845">
        <v>309417.21000000002</v>
      </c>
      <c r="C16" s="846">
        <v>5.0670144993381978</v>
      </c>
      <c r="D16" s="845">
        <v>245832.85</v>
      </c>
      <c r="E16" s="846">
        <v>3.1019126905269547</v>
      </c>
      <c r="F16" s="845">
        <v>236908.46</v>
      </c>
      <c r="G16" s="847">
        <v>3.0813990932566222</v>
      </c>
      <c r="H16" s="58"/>
    </row>
    <row r="17" spans="1:8" ht="14.25">
      <c r="A17" s="424" t="s">
        <v>427</v>
      </c>
      <c r="B17" s="845">
        <v>682.12</v>
      </c>
      <c r="C17" s="846">
        <v>1.1170393302585112E-2</v>
      </c>
      <c r="D17" s="845">
        <v>442.5</v>
      </c>
      <c r="E17" s="846">
        <v>5.5834538205865383E-3</v>
      </c>
      <c r="F17" s="845">
        <v>0</v>
      </c>
      <c r="G17" s="847">
        <v>0</v>
      </c>
      <c r="H17" s="58"/>
    </row>
    <row r="18" spans="1:8" ht="14.25">
      <c r="A18" s="424" t="s">
        <v>323</v>
      </c>
      <c r="B18" s="845">
        <v>17479.259999999998</v>
      </c>
      <c r="C18" s="846">
        <v>0.28624026393910723</v>
      </c>
      <c r="D18" s="845">
        <v>21490.82</v>
      </c>
      <c r="E18" s="846">
        <v>0.2711706238113844</v>
      </c>
      <c r="F18" s="845">
        <v>21674.85</v>
      </c>
      <c r="G18" s="847">
        <v>0.28191843860904459</v>
      </c>
      <c r="H18" s="58"/>
    </row>
    <row r="19" spans="1:8" ht="14.25">
      <c r="A19" s="424" t="s">
        <v>324</v>
      </c>
      <c r="B19" s="845">
        <v>9352</v>
      </c>
      <c r="C19" s="846">
        <v>0.1531482996624875</v>
      </c>
      <c r="D19" s="845">
        <v>9174.1200000000008</v>
      </c>
      <c r="E19" s="846">
        <v>0.11575881438309465</v>
      </c>
      <c r="F19" s="845">
        <v>9252</v>
      </c>
      <c r="G19" s="847">
        <v>0.12033805973332598</v>
      </c>
      <c r="H19" s="58"/>
    </row>
    <row r="20" spans="1:8" ht="14.25">
      <c r="A20" s="424" t="s">
        <v>325</v>
      </c>
      <c r="B20" s="845">
        <v>2704.82</v>
      </c>
      <c r="C20" s="846">
        <v>4.4294117182751225E-2</v>
      </c>
      <c r="D20" s="845">
        <v>2702.7</v>
      </c>
      <c r="E20" s="846">
        <v>3.410260031841636E-2</v>
      </c>
      <c r="F20" s="845">
        <v>2699.92</v>
      </c>
      <c r="G20" s="847">
        <v>3.5117070280501671E-2</v>
      </c>
      <c r="H20" s="58"/>
    </row>
    <row r="21" spans="1:8" ht="14.25">
      <c r="A21" s="426" t="s">
        <v>326</v>
      </c>
      <c r="B21" s="845">
        <v>4747238.3999999994</v>
      </c>
      <c r="C21" s="846">
        <v>77.740749470965312</v>
      </c>
      <c r="D21" s="845">
        <v>6465112.5</v>
      </c>
      <c r="E21" s="846">
        <v>81.576626189032297</v>
      </c>
      <c r="F21" s="845">
        <v>6004597.9299999997</v>
      </c>
      <c r="G21" s="847">
        <v>78.100050191844517</v>
      </c>
      <c r="H21" s="60"/>
    </row>
    <row r="22" spans="1:8">
      <c r="A22" s="427" t="s">
        <v>327</v>
      </c>
      <c r="B22" s="845">
        <v>0</v>
      </c>
      <c r="C22" s="846">
        <v>0</v>
      </c>
      <c r="D22" s="845">
        <v>0</v>
      </c>
      <c r="E22" s="846">
        <v>0</v>
      </c>
      <c r="F22" s="845">
        <v>0</v>
      </c>
      <c r="G22" s="847">
        <v>0</v>
      </c>
    </row>
    <row r="23" spans="1:8">
      <c r="A23" s="424"/>
      <c r="B23" s="714"/>
      <c r="C23" s="728"/>
      <c r="D23" s="597"/>
      <c r="E23" s="728"/>
      <c r="F23" s="728"/>
    </row>
    <row r="24" spans="1:8" ht="16.899999999999999" customHeight="1" thickBot="1">
      <c r="A24" s="135" t="s">
        <v>128</v>
      </c>
      <c r="B24" s="428">
        <v>6106499.3999999994</v>
      </c>
      <c r="C24" s="729">
        <v>100</v>
      </c>
      <c r="D24" s="598">
        <v>7925202.1100000003</v>
      </c>
      <c r="E24" s="729">
        <v>100</v>
      </c>
      <c r="F24" s="598">
        <v>7688340.6799999997</v>
      </c>
      <c r="G24" s="429">
        <v>100</v>
      </c>
    </row>
    <row r="25" spans="1:8">
      <c r="A25" s="98" t="s">
        <v>674</v>
      </c>
      <c r="B25" s="98"/>
      <c r="C25" s="98"/>
      <c r="D25" s="98"/>
      <c r="E25" s="98"/>
      <c r="F25" s="98"/>
      <c r="G25" s="98"/>
    </row>
    <row r="26" spans="1:8" ht="15.75">
      <c r="A26" s="61"/>
      <c r="B26" s="61"/>
      <c r="C26" s="61"/>
      <c r="D26" s="61"/>
      <c r="F26" s="61"/>
    </row>
    <row r="27" spans="1:8">
      <c r="A27" s="1169"/>
      <c r="B27" s="1169"/>
      <c r="C27" s="1169"/>
      <c r="D27" s="62"/>
      <c r="F27" s="62"/>
    </row>
    <row r="28" spans="1:8">
      <c r="A28" s="1169"/>
      <c r="B28" s="1169"/>
      <c r="C28" s="1169"/>
      <c r="D28" s="63"/>
      <c r="F28" s="63"/>
    </row>
    <row r="29" spans="1:8">
      <c r="A29" s="64"/>
      <c r="B29" s="65"/>
      <c r="C29" s="65"/>
      <c r="D29" s="66"/>
      <c r="F29" s="66"/>
    </row>
    <row r="30" spans="1:8" ht="14.25">
      <c r="A30" s="67"/>
      <c r="B30" s="68"/>
      <c r="C30" s="68"/>
      <c r="D30" s="58"/>
      <c r="F30" s="58"/>
    </row>
    <row r="31" spans="1:8" ht="14.25">
      <c r="A31" s="67"/>
      <c r="B31" s="68"/>
      <c r="C31" s="68"/>
      <c r="D31" s="58"/>
      <c r="F31" s="58"/>
    </row>
    <row r="32" spans="1:8" ht="14.25">
      <c r="A32" s="67"/>
      <c r="B32" s="68"/>
      <c r="C32" s="68"/>
      <c r="D32" s="58"/>
      <c r="F32" s="58"/>
    </row>
    <row r="33" spans="1:6" ht="14.25">
      <c r="A33" s="67"/>
      <c r="B33" s="68"/>
      <c r="C33" s="68"/>
      <c r="D33" s="58"/>
      <c r="F33" s="58"/>
    </row>
    <row r="34" spans="1:6" ht="14.25">
      <c r="A34" s="67"/>
      <c r="B34" s="68"/>
      <c r="C34" s="68"/>
      <c r="D34" s="58"/>
      <c r="F34" s="58"/>
    </row>
    <row r="35" spans="1:6" ht="14.25">
      <c r="A35" s="67"/>
      <c r="B35" s="68"/>
      <c r="C35" s="68"/>
      <c r="D35" s="58"/>
      <c r="F35" s="58"/>
    </row>
    <row r="36" spans="1:6" ht="14.25">
      <c r="A36" s="67"/>
      <c r="B36" s="68"/>
      <c r="C36" s="68"/>
      <c r="D36" s="58"/>
      <c r="F36" s="58"/>
    </row>
    <row r="37" spans="1:6" ht="14.25">
      <c r="A37" s="67"/>
      <c r="B37" s="69"/>
      <c r="C37" s="69"/>
      <c r="D37" s="59"/>
      <c r="F37" s="59"/>
    </row>
    <row r="38" spans="1:6" ht="14.25">
      <c r="A38" s="67"/>
      <c r="B38" s="68"/>
      <c r="C38" s="68"/>
      <c r="D38" s="58"/>
      <c r="F38" s="58"/>
    </row>
    <row r="39" spans="1:6" ht="14.25">
      <c r="A39" s="67"/>
      <c r="B39" s="68"/>
      <c r="C39" s="68"/>
      <c r="D39" s="58"/>
      <c r="F39" s="58"/>
    </row>
    <row r="40" spans="1:6" ht="14.25">
      <c r="A40" s="67"/>
      <c r="B40" s="68"/>
      <c r="C40" s="68"/>
      <c r="D40" s="58"/>
      <c r="F40" s="58"/>
    </row>
    <row r="41" spans="1:6" ht="14.25">
      <c r="A41" s="67"/>
      <c r="B41" s="68"/>
      <c r="C41" s="68"/>
      <c r="D41" s="58"/>
      <c r="F41" s="58"/>
    </row>
    <row r="42" spans="1:6" ht="14.25">
      <c r="A42" s="67"/>
      <c r="B42" s="68"/>
      <c r="C42" s="68"/>
      <c r="D42" s="58"/>
      <c r="F42" s="58"/>
    </row>
    <row r="43" spans="1:6" ht="14.25">
      <c r="A43" s="67"/>
      <c r="B43" s="68"/>
      <c r="C43" s="68"/>
      <c r="D43" s="58"/>
      <c r="F43" s="58"/>
    </row>
    <row r="44" spans="1:6">
      <c r="D44"/>
      <c r="F44"/>
    </row>
    <row r="45" spans="1:6">
      <c r="D45"/>
      <c r="F45"/>
    </row>
    <row r="46" spans="1:6">
      <c r="D46"/>
      <c r="F46"/>
    </row>
    <row r="47" spans="1:6">
      <c r="D47"/>
      <c r="F47"/>
    </row>
    <row r="48" spans="1:6">
      <c r="A48" s="65"/>
      <c r="B48" s="65"/>
      <c r="C48" s="65"/>
      <c r="D48" s="66"/>
      <c r="F48" s="66"/>
    </row>
    <row r="49" spans="1:6">
      <c r="A49" s="65"/>
      <c r="B49" s="65"/>
      <c r="C49" s="65"/>
      <c r="D49" s="66"/>
      <c r="F49" s="66"/>
    </row>
    <row r="50" spans="1:6">
      <c r="A50" s="65"/>
      <c r="B50" s="65"/>
      <c r="C50" s="65"/>
      <c r="D50" s="66"/>
      <c r="F50" s="66"/>
    </row>
    <row r="51" spans="1:6">
      <c r="A51" s="65"/>
      <c r="B51" s="65"/>
      <c r="C51" s="65"/>
      <c r="D51" s="66"/>
      <c r="F51" s="66"/>
    </row>
    <row r="52" spans="1:6" ht="15.75">
      <c r="A52" s="70"/>
      <c r="D52"/>
      <c r="F52"/>
    </row>
  </sheetData>
  <mergeCells count="6">
    <mergeCell ref="A27:C28"/>
    <mergeCell ref="A1:G1"/>
    <mergeCell ref="A3:G3"/>
    <mergeCell ref="B5:C5"/>
    <mergeCell ref="D5:E5"/>
    <mergeCell ref="F5:G5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H52"/>
  <sheetViews>
    <sheetView showGridLines="0" view="pageBreakPreview" topLeftCell="A22" zoomScaleNormal="75" zoomScaleSheetLayoutView="100" workbookViewId="0">
      <selection activeCell="D6" sqref="D6"/>
    </sheetView>
  </sheetViews>
  <sheetFormatPr baseColWidth="10" defaultRowHeight="12.75"/>
  <cols>
    <col min="1" max="1" width="51.85546875" customWidth="1"/>
    <col min="2" max="2" width="16.7109375" customWidth="1"/>
    <col min="3" max="3" width="12.7109375" customWidth="1"/>
    <col min="4" max="4" width="16.7109375" style="71" customWidth="1"/>
    <col min="5" max="5" width="12.7109375" customWidth="1"/>
    <col min="6" max="6" width="16.7109375" style="71" customWidth="1"/>
    <col min="7" max="7" width="14.85546875" customWidth="1"/>
  </cols>
  <sheetData>
    <row r="1" spans="1:8" s="57" customFormat="1" ht="18">
      <c r="A1" s="1170" t="s">
        <v>688</v>
      </c>
      <c r="B1" s="1170"/>
      <c r="C1" s="1170"/>
      <c r="D1" s="1170"/>
      <c r="E1" s="1170"/>
      <c r="F1" s="1170"/>
      <c r="G1" s="1170"/>
    </row>
    <row r="2" spans="1:8" s="57" customFormat="1" ht="12.75" customHeight="1">
      <c r="A2" s="958"/>
      <c r="B2" s="958"/>
      <c r="C2" s="958"/>
      <c r="D2" s="957"/>
      <c r="E2" s="958"/>
      <c r="F2" s="957"/>
      <c r="G2" s="958"/>
    </row>
    <row r="3" spans="1:8" ht="15">
      <c r="A3" s="1171" t="s">
        <v>786</v>
      </c>
      <c r="B3" s="1171"/>
      <c r="C3" s="1171"/>
      <c r="D3" s="1171"/>
      <c r="E3" s="1171"/>
      <c r="F3" s="1171"/>
      <c r="G3" s="1171"/>
    </row>
    <row r="4" spans="1:8" ht="14.25" customHeight="1" thickBot="1">
      <c r="A4" s="121"/>
      <c r="B4" s="121"/>
      <c r="C4" s="121"/>
      <c r="D4"/>
      <c r="F4"/>
    </row>
    <row r="5" spans="1:8" ht="21.75" customHeight="1">
      <c r="A5" s="959" t="s">
        <v>314</v>
      </c>
      <c r="B5" s="1178">
        <v>2020</v>
      </c>
      <c r="C5" s="1179"/>
      <c r="D5"/>
      <c r="F5"/>
    </row>
    <row r="6" spans="1:8" ht="21.75" customHeight="1" thickBot="1">
      <c r="A6" s="960"/>
      <c r="B6" s="961" t="s">
        <v>227</v>
      </c>
      <c r="C6" s="962" t="s">
        <v>315</v>
      </c>
      <c r="D6"/>
      <c r="F6"/>
    </row>
    <row r="7" spans="1:8" ht="14.25">
      <c r="A7" s="966" t="s">
        <v>424</v>
      </c>
      <c r="B7" s="967">
        <f>'10.4.2.1'!F7</f>
        <v>1409645.14</v>
      </c>
      <c r="C7" s="968">
        <f>'10.4.2.1'!G7</f>
        <v>18.334842310863884</v>
      </c>
      <c r="G7" s="58"/>
      <c r="H7" s="58"/>
    </row>
    <row r="8" spans="1:8" ht="14.25">
      <c r="A8" s="969" t="s">
        <v>326</v>
      </c>
      <c r="B8" s="967">
        <f>'10.4.2.1'!F21</f>
        <v>6004597.9299999997</v>
      </c>
      <c r="C8" s="968">
        <f>'10.4.2.1'!G21</f>
        <v>78.100050191844517</v>
      </c>
      <c r="G8" s="58"/>
      <c r="H8" s="58"/>
    </row>
    <row r="9" spans="1:8" ht="14.25">
      <c r="A9" s="969" t="s">
        <v>322</v>
      </c>
      <c r="B9" s="967">
        <f>'10.4.2.1'!F16</f>
        <v>236908.46</v>
      </c>
      <c r="C9" s="968">
        <f>'10.4.2.1'!G16</f>
        <v>3.0813990932566222</v>
      </c>
      <c r="G9" s="58"/>
      <c r="H9" s="58"/>
    </row>
    <row r="10" spans="1:8" ht="14.25">
      <c r="A10" s="966" t="s">
        <v>323</v>
      </c>
      <c r="B10" s="967">
        <f>'10.4.2.1'!F18</f>
        <v>21674.85</v>
      </c>
      <c r="C10" s="968">
        <f>'10.4.2.1'!G18</f>
        <v>0.28191843860904459</v>
      </c>
      <c r="G10" s="58"/>
      <c r="H10" s="58"/>
    </row>
    <row r="11" spans="1:8" ht="14.25">
      <c r="A11" s="966" t="s">
        <v>819</v>
      </c>
      <c r="B11" s="967">
        <f>SUM(B12:B23)</f>
        <v>15514.300000000001</v>
      </c>
      <c r="C11" s="968">
        <f>B11/B24*100</f>
        <v>0.20178996542593378</v>
      </c>
      <c r="H11" s="58"/>
    </row>
    <row r="12" spans="1:8" ht="14.25">
      <c r="A12" s="966" t="s">
        <v>321</v>
      </c>
      <c r="B12" s="967">
        <f>'10.4.2.1'!F14</f>
        <v>2623.93</v>
      </c>
      <c r="C12" s="968">
        <f>'10.4.2.1'!G14</f>
        <v>3.4128690561615438E-2</v>
      </c>
      <c r="G12" s="58"/>
      <c r="H12" s="58"/>
    </row>
    <row r="13" spans="1:8" ht="14.25">
      <c r="A13" s="966" t="s">
        <v>426</v>
      </c>
      <c r="B13" s="967">
        <f>'10.4.2.1'!F15</f>
        <v>78.28</v>
      </c>
      <c r="C13" s="968">
        <f>'10.4.2.1'!G15</f>
        <v>1.0181650795422349E-3</v>
      </c>
      <c r="D13" s="58"/>
      <c r="E13" s="58"/>
      <c r="F13" s="58"/>
      <c r="G13" s="58"/>
      <c r="H13" s="58"/>
    </row>
    <row r="14" spans="1:8" ht="14.25">
      <c r="A14" s="966" t="s">
        <v>319</v>
      </c>
      <c r="B14" s="967">
        <f>'10.4.2.1'!F12</f>
        <v>59.72</v>
      </c>
      <c r="C14" s="968">
        <f>'10.4.2.1'!G12</f>
        <v>7.7676058444382053E-4</v>
      </c>
      <c r="D14" s="59"/>
      <c r="E14" s="59"/>
      <c r="F14" s="59"/>
      <c r="G14" s="59"/>
      <c r="H14" s="59"/>
    </row>
    <row r="15" spans="1:8" ht="14.25">
      <c r="A15" s="966" t="s">
        <v>324</v>
      </c>
      <c r="B15" s="967">
        <f>'10.4.2.1'!F19</f>
        <v>9252</v>
      </c>
      <c r="C15" s="968">
        <f>'10.4.2.1'!G19</f>
        <v>0.12033805973332598</v>
      </c>
      <c r="D15" s="58"/>
      <c r="E15" s="58"/>
      <c r="F15" s="58"/>
      <c r="G15" s="58"/>
      <c r="H15" s="58"/>
    </row>
    <row r="16" spans="1:8" ht="14.25">
      <c r="A16" s="966" t="s">
        <v>325</v>
      </c>
      <c r="B16" s="967">
        <f>'10.4.2.1'!F20</f>
        <v>2699.92</v>
      </c>
      <c r="C16" s="968">
        <f>'10.4.2.1'!G20</f>
        <v>3.5117070280501671E-2</v>
      </c>
      <c r="D16" s="58"/>
      <c r="E16" s="58"/>
      <c r="F16" s="58"/>
      <c r="G16" s="58"/>
      <c r="H16" s="58"/>
    </row>
    <row r="17" spans="1:8" ht="14.25">
      <c r="A17" s="966" t="s">
        <v>317</v>
      </c>
      <c r="B17" s="967">
        <f>'10.4.2.1'!F9</f>
        <v>800.45</v>
      </c>
      <c r="C17" s="968">
        <f>'10.4.2.1'!G9</f>
        <v>1.0411219186504624E-2</v>
      </c>
      <c r="D17" s="58"/>
      <c r="E17" s="58"/>
      <c r="F17" s="58"/>
      <c r="G17" s="58"/>
      <c r="H17" s="58"/>
    </row>
    <row r="18" spans="1:8" ht="14.25">
      <c r="A18" s="966" t="s">
        <v>316</v>
      </c>
      <c r="B18" s="967">
        <f>'10.4.2.1'!F8</f>
        <v>0</v>
      </c>
      <c r="C18" s="968">
        <f>'10.4.2.1'!G8</f>
        <v>0</v>
      </c>
      <c r="D18" s="58"/>
      <c r="E18" s="58"/>
      <c r="F18" s="58"/>
      <c r="G18" s="58"/>
      <c r="H18" s="58"/>
    </row>
    <row r="19" spans="1:8" ht="14.25">
      <c r="A19" s="966" t="s">
        <v>425</v>
      </c>
      <c r="B19" s="967">
        <f>'10.4.2.1'!F10</f>
        <v>0</v>
      </c>
      <c r="C19" s="968">
        <f>'10.4.2.1'!G10</f>
        <v>0</v>
      </c>
      <c r="D19" s="58"/>
      <c r="E19" s="58"/>
      <c r="F19" s="58"/>
      <c r="G19" s="58"/>
      <c r="H19" s="58"/>
    </row>
    <row r="20" spans="1:8" ht="14.25">
      <c r="A20" s="966" t="s">
        <v>318</v>
      </c>
      <c r="B20" s="967">
        <f>'10.4.2.1'!F11</f>
        <v>0</v>
      </c>
      <c r="C20" s="968">
        <f>'10.4.2.1'!G11</f>
        <v>0</v>
      </c>
      <c r="D20" s="58"/>
      <c r="E20" s="58"/>
      <c r="F20" s="58"/>
      <c r="G20" s="58"/>
      <c r="H20" s="58"/>
    </row>
    <row r="21" spans="1:8" ht="14.25">
      <c r="A21" s="966" t="s">
        <v>320</v>
      </c>
      <c r="B21" s="967">
        <f>'10.4.2.1'!F13</f>
        <v>0</v>
      </c>
      <c r="C21" s="968">
        <f>'10.4.2.1'!G13</f>
        <v>0</v>
      </c>
      <c r="D21" s="60"/>
      <c r="E21" s="60"/>
      <c r="F21" s="60"/>
      <c r="G21" s="60"/>
      <c r="H21" s="60"/>
    </row>
    <row r="22" spans="1:8">
      <c r="A22" s="966" t="s">
        <v>427</v>
      </c>
      <c r="B22" s="967">
        <f>'10.4.2.1'!F17</f>
        <v>0</v>
      </c>
      <c r="C22" s="968">
        <f>'10.4.2.1'!G17</f>
        <v>0</v>
      </c>
      <c r="D22"/>
      <c r="F22"/>
    </row>
    <row r="23" spans="1:8">
      <c r="A23" s="970" t="s">
        <v>327</v>
      </c>
      <c r="B23" s="967">
        <f>'10.4.2.1'!F22</f>
        <v>0</v>
      </c>
      <c r="C23" s="968">
        <f>'10.4.2.1'!G22</f>
        <v>0</v>
      </c>
      <c r="D23"/>
      <c r="F23"/>
    </row>
    <row r="24" spans="1:8" ht="16.899999999999999" customHeight="1" thickBot="1">
      <c r="A24" s="963" t="s">
        <v>128</v>
      </c>
      <c r="B24" s="964">
        <f>'10.4.2.1'!F24</f>
        <v>7688340.6799999997</v>
      </c>
      <c r="C24" s="965">
        <v>100</v>
      </c>
      <c r="D24"/>
      <c r="F24"/>
    </row>
    <row r="25" spans="1:8">
      <c r="A25" s="98" t="s">
        <v>674</v>
      </c>
      <c r="B25" s="98"/>
      <c r="C25" s="98"/>
      <c r="D25"/>
      <c r="F25"/>
    </row>
    <row r="26" spans="1:8" ht="15.75">
      <c r="A26" s="61"/>
      <c r="B26" s="61"/>
      <c r="C26" s="61"/>
      <c r="D26" s="61"/>
      <c r="F26" s="61"/>
    </row>
    <row r="27" spans="1:8">
      <c r="A27" s="1169"/>
      <c r="B27" s="1169"/>
      <c r="C27" s="1169"/>
      <c r="D27" s="62"/>
      <c r="F27" s="62"/>
    </row>
    <row r="28" spans="1:8">
      <c r="A28" s="1169"/>
      <c r="B28" s="1169"/>
      <c r="C28" s="1169"/>
      <c r="D28" s="63"/>
      <c r="F28" s="63"/>
    </row>
    <row r="29" spans="1:8">
      <c r="A29" s="64"/>
      <c r="B29" s="65"/>
      <c r="C29" s="65"/>
      <c r="D29" s="66"/>
      <c r="F29" s="66"/>
    </row>
    <row r="30" spans="1:8" ht="14.25">
      <c r="A30" s="67"/>
      <c r="B30" s="68"/>
      <c r="C30" s="68"/>
      <c r="D30" s="58"/>
      <c r="F30" s="58"/>
    </row>
    <row r="31" spans="1:8" ht="14.25">
      <c r="A31" s="67"/>
      <c r="B31" s="68"/>
      <c r="C31" s="68"/>
      <c r="D31" s="58"/>
      <c r="F31" s="58"/>
    </row>
    <row r="32" spans="1:8" ht="14.25">
      <c r="A32" s="67"/>
      <c r="B32" s="68"/>
      <c r="C32" s="68"/>
      <c r="D32" s="58"/>
      <c r="F32" s="58"/>
    </row>
    <row r="33" spans="1:6" ht="14.25">
      <c r="A33" s="67"/>
      <c r="B33" s="68"/>
      <c r="C33" s="68"/>
      <c r="D33" s="58"/>
      <c r="F33" s="58"/>
    </row>
    <row r="34" spans="1:6" ht="14.25">
      <c r="A34" s="67"/>
      <c r="B34" s="68"/>
      <c r="C34" s="68"/>
      <c r="D34" s="58"/>
      <c r="F34" s="58"/>
    </row>
    <row r="35" spans="1:6" ht="14.25">
      <c r="A35" s="67"/>
      <c r="B35" s="68"/>
      <c r="C35" s="68"/>
      <c r="D35" s="58"/>
      <c r="F35" s="58"/>
    </row>
    <row r="36" spans="1:6" ht="14.25">
      <c r="A36" s="67"/>
      <c r="B36" s="68"/>
      <c r="C36" s="68"/>
      <c r="D36" s="58"/>
      <c r="F36" s="58"/>
    </row>
    <row r="37" spans="1:6" ht="14.25">
      <c r="A37" s="67"/>
      <c r="B37" s="69"/>
      <c r="C37" s="69"/>
      <c r="D37" s="59"/>
      <c r="F37" s="59"/>
    </row>
    <row r="38" spans="1:6" ht="14.25">
      <c r="A38" s="67"/>
      <c r="B38" s="68"/>
      <c r="C38" s="68"/>
      <c r="D38" s="58"/>
      <c r="F38" s="58"/>
    </row>
    <row r="39" spans="1:6" ht="14.25">
      <c r="A39" s="67"/>
      <c r="B39" s="68"/>
      <c r="C39" s="68"/>
      <c r="D39" s="58"/>
      <c r="F39" s="58"/>
    </row>
    <row r="40" spans="1:6" ht="14.25">
      <c r="A40" s="67"/>
      <c r="B40" s="68"/>
      <c r="C40" s="68"/>
      <c r="D40" s="58"/>
      <c r="F40" s="58"/>
    </row>
    <row r="41" spans="1:6" ht="14.25">
      <c r="A41" s="67"/>
      <c r="B41" s="68"/>
      <c r="C41" s="68"/>
      <c r="D41" s="58"/>
      <c r="F41" s="58"/>
    </row>
    <row r="42" spans="1:6" ht="14.25">
      <c r="A42" s="67"/>
      <c r="B42" s="68"/>
      <c r="C42" s="68"/>
      <c r="D42" s="58"/>
      <c r="F42" s="58"/>
    </row>
    <row r="43" spans="1:6" ht="14.25">
      <c r="A43" s="67"/>
      <c r="B43" s="68"/>
      <c r="C43" s="68"/>
      <c r="D43" s="58"/>
      <c r="F43" s="58"/>
    </row>
    <row r="44" spans="1:6">
      <c r="D44"/>
      <c r="F44"/>
    </row>
    <row r="45" spans="1:6">
      <c r="D45"/>
      <c r="F45"/>
    </row>
    <row r="46" spans="1:6">
      <c r="D46"/>
      <c r="F46"/>
    </row>
    <row r="47" spans="1:6">
      <c r="D47"/>
      <c r="F47"/>
    </row>
    <row r="48" spans="1:6">
      <c r="A48" s="65"/>
      <c r="B48" s="65"/>
      <c r="C48" s="65"/>
      <c r="D48" s="66"/>
      <c r="F48" s="66"/>
    </row>
    <row r="49" spans="1:6">
      <c r="A49" s="65"/>
      <c r="B49" s="65"/>
      <c r="C49" s="65"/>
      <c r="D49" s="66"/>
      <c r="F49" s="66"/>
    </row>
    <row r="50" spans="1:6">
      <c r="A50" s="65"/>
      <c r="B50" s="65"/>
      <c r="C50" s="65"/>
      <c r="D50" s="66"/>
      <c r="F50" s="66"/>
    </row>
    <row r="51" spans="1:6">
      <c r="A51" s="65"/>
      <c r="B51" s="65"/>
      <c r="C51" s="65"/>
      <c r="D51" s="66"/>
      <c r="F51" s="66"/>
    </row>
    <row r="52" spans="1:6" ht="15.75">
      <c r="A52" s="70"/>
      <c r="D52"/>
      <c r="F52"/>
    </row>
  </sheetData>
  <mergeCells count="4">
    <mergeCell ref="A1:G1"/>
    <mergeCell ref="A3:G3"/>
    <mergeCell ref="B5:C5"/>
    <mergeCell ref="A27:C28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transitionEvaluation="1" transitionEntry="1" codeName="Hoja37">
    <pageSetUpPr fitToPage="1"/>
  </sheetPr>
  <dimension ref="A1:E41"/>
  <sheetViews>
    <sheetView showGridLines="0" view="pageBreakPreview" topLeftCell="A4" zoomScale="75" zoomScaleNormal="75" zoomScaleSheetLayoutView="75" workbookViewId="0">
      <selection activeCell="G27" sqref="G27"/>
    </sheetView>
  </sheetViews>
  <sheetFormatPr baseColWidth="10" defaultColWidth="19.140625" defaultRowHeight="12.75"/>
  <cols>
    <col min="1" max="1" width="50.7109375" style="431" customWidth="1"/>
    <col min="2" max="4" width="22.7109375" style="431" customWidth="1"/>
    <col min="5" max="5" width="10.140625" style="431" customWidth="1"/>
    <col min="6" max="16384" width="19.140625" style="431"/>
  </cols>
  <sheetData>
    <row r="1" spans="1:5" s="72" customFormat="1" ht="18">
      <c r="A1" s="1181" t="s">
        <v>688</v>
      </c>
      <c r="B1" s="1181"/>
      <c r="C1" s="1181"/>
      <c r="D1" s="1181"/>
    </row>
    <row r="2" spans="1:5">
      <c r="A2" s="430"/>
      <c r="B2" s="430"/>
      <c r="C2" s="430"/>
      <c r="D2" s="430"/>
    </row>
    <row r="3" spans="1:5" ht="15">
      <c r="A3" s="1182" t="s">
        <v>787</v>
      </c>
      <c r="B3" s="1183"/>
      <c r="C3" s="1183"/>
      <c r="D3" s="1183"/>
    </row>
    <row r="4" spans="1:5" ht="14.25" customHeight="1" thickBot="1">
      <c r="A4" s="122"/>
      <c r="B4" s="432"/>
      <c r="C4" s="432"/>
      <c r="D4" s="432"/>
    </row>
    <row r="5" spans="1:5">
      <c r="A5" s="1184" t="s">
        <v>328</v>
      </c>
      <c r="B5" s="1186">
        <v>2018</v>
      </c>
      <c r="C5" s="1188">
        <v>2019</v>
      </c>
      <c r="D5" s="1190">
        <v>2020</v>
      </c>
    </row>
    <row r="6" spans="1:5" ht="13.5" thickBot="1">
      <c r="A6" s="1185"/>
      <c r="B6" s="1187"/>
      <c r="C6" s="1189"/>
      <c r="D6" s="1191"/>
    </row>
    <row r="7" spans="1:5">
      <c r="A7" s="433" t="s">
        <v>446</v>
      </c>
      <c r="B7" s="848">
        <v>6889.31</v>
      </c>
      <c r="C7" s="849">
        <v>6889.31</v>
      </c>
      <c r="D7" s="850">
        <v>11669.08</v>
      </c>
      <c r="E7" s="956"/>
    </row>
    <row r="8" spans="1:5">
      <c r="A8" s="434" t="s">
        <v>329</v>
      </c>
      <c r="B8" s="851">
        <v>300</v>
      </c>
      <c r="C8" s="852">
        <v>507</v>
      </c>
      <c r="D8" s="850">
        <v>300</v>
      </c>
    </row>
    <row r="9" spans="1:5">
      <c r="A9" s="434" t="s">
        <v>330</v>
      </c>
      <c r="B9" s="851">
        <v>104.53</v>
      </c>
      <c r="C9" s="852">
        <v>75.959999999999994</v>
      </c>
      <c r="D9" s="850">
        <v>51.71</v>
      </c>
    </row>
    <row r="10" spans="1:5">
      <c r="A10" s="435" t="s">
        <v>331</v>
      </c>
      <c r="B10" s="851">
        <v>7748.26</v>
      </c>
      <c r="C10" s="852">
        <v>8148.26</v>
      </c>
      <c r="D10" s="850">
        <v>3653.7</v>
      </c>
    </row>
    <row r="11" spans="1:5">
      <c r="A11" s="434" t="s">
        <v>444</v>
      </c>
      <c r="B11" s="853">
        <v>0</v>
      </c>
      <c r="C11" s="854">
        <v>0</v>
      </c>
      <c r="D11" s="855">
        <v>0</v>
      </c>
    </row>
    <row r="12" spans="1:5">
      <c r="A12" s="434" t="s">
        <v>445</v>
      </c>
      <c r="B12" s="853">
        <v>0</v>
      </c>
      <c r="C12" s="854">
        <v>0</v>
      </c>
      <c r="D12" s="855">
        <v>0</v>
      </c>
    </row>
    <row r="13" spans="1:5">
      <c r="A13" s="434"/>
      <c r="B13" s="853"/>
      <c r="C13" s="854"/>
      <c r="D13" s="855"/>
    </row>
    <row r="14" spans="1:5" ht="13.5" thickBot="1">
      <c r="A14" s="138" t="s">
        <v>128</v>
      </c>
      <c r="B14" s="731">
        <v>15042.1</v>
      </c>
      <c r="C14" s="732">
        <v>15620.53</v>
      </c>
      <c r="D14" s="599">
        <v>15674.489999999998</v>
      </c>
    </row>
    <row r="15" spans="1:5">
      <c r="A15" s="436" t="s">
        <v>674</v>
      </c>
      <c r="B15" s="437"/>
      <c r="C15" s="437"/>
      <c r="D15" s="437"/>
    </row>
    <row r="16" spans="1:5">
      <c r="A16" s="1180"/>
      <c r="B16" s="1180"/>
      <c r="C16" s="1180"/>
      <c r="D16" s="1180"/>
    </row>
    <row r="17" spans="1:4">
      <c r="A17" s="430"/>
      <c r="B17" s="430"/>
      <c r="C17" s="430"/>
      <c r="D17" s="430"/>
    </row>
    <row r="18" spans="1:4">
      <c r="A18" s="430"/>
      <c r="B18" s="430"/>
      <c r="C18" s="430"/>
      <c r="D18" s="430"/>
    </row>
    <row r="19" spans="1:4">
      <c r="A19" s="430"/>
      <c r="B19" s="430"/>
      <c r="C19" s="430"/>
      <c r="D19" s="430"/>
    </row>
    <row r="20" spans="1:4">
      <c r="A20" s="430"/>
      <c r="B20" s="430"/>
      <c r="C20" s="430"/>
      <c r="D20" s="430"/>
    </row>
    <row r="21" spans="1:4">
      <c r="A21" s="438"/>
      <c r="B21" s="430"/>
      <c r="C21" s="430"/>
      <c r="D21" s="430"/>
    </row>
    <row r="22" spans="1:4">
      <c r="A22" s="438"/>
      <c r="B22" s="73"/>
      <c r="C22" s="73"/>
      <c r="D22" s="430"/>
    </row>
    <row r="23" spans="1:4">
      <c r="A23" s="438"/>
      <c r="B23" s="73"/>
      <c r="C23" s="73"/>
      <c r="D23" s="430"/>
    </row>
    <row r="24" spans="1:4">
      <c r="A24" s="438"/>
      <c r="B24" s="73"/>
      <c r="C24" s="73"/>
      <c r="D24" s="430"/>
    </row>
    <row r="25" spans="1:4">
      <c r="A25" s="438"/>
      <c r="B25" s="73"/>
      <c r="C25" s="73"/>
      <c r="D25" s="430"/>
    </row>
    <row r="26" spans="1:4">
      <c r="A26" s="438"/>
      <c r="B26" s="73"/>
      <c r="C26" s="73"/>
      <c r="D26" s="430"/>
    </row>
    <row r="27" spans="1:4">
      <c r="A27" s="438"/>
      <c r="B27" s="73"/>
      <c r="C27" s="73"/>
      <c r="D27" s="430"/>
    </row>
    <row r="28" spans="1:4">
      <c r="A28" s="73"/>
      <c r="B28" s="73"/>
      <c r="C28" s="73"/>
      <c r="D28" s="430"/>
    </row>
    <row r="29" spans="1:4">
      <c r="A29" s="430"/>
      <c r="B29" s="430"/>
      <c r="C29" s="430"/>
      <c r="D29" s="430"/>
    </row>
    <row r="30" spans="1:4">
      <c r="A30" s="430"/>
      <c r="B30" s="430"/>
      <c r="C30" s="430"/>
      <c r="D30" s="430"/>
    </row>
    <row r="31" spans="1:4">
      <c r="A31" s="430"/>
      <c r="B31" s="430"/>
      <c r="C31" s="430"/>
      <c r="D31" s="430"/>
    </row>
    <row r="32" spans="1:4">
      <c r="A32" s="430"/>
      <c r="B32" s="430"/>
      <c r="C32" s="430"/>
      <c r="D32" s="430"/>
    </row>
    <row r="33" spans="1:4">
      <c r="A33" s="430"/>
      <c r="B33" s="430"/>
      <c r="C33" s="430"/>
      <c r="D33" s="430"/>
    </row>
    <row r="34" spans="1:4">
      <c r="A34" s="430"/>
      <c r="B34" s="430"/>
      <c r="C34" s="430"/>
      <c r="D34" s="430"/>
    </row>
    <row r="35" spans="1:4">
      <c r="A35" s="430"/>
      <c r="B35" s="430"/>
      <c r="C35" s="430"/>
      <c r="D35" s="430"/>
    </row>
    <row r="36" spans="1:4">
      <c r="A36" s="430"/>
      <c r="B36" s="430"/>
      <c r="C36" s="430"/>
      <c r="D36" s="430"/>
    </row>
    <row r="37" spans="1:4">
      <c r="A37" s="430"/>
      <c r="B37" s="430"/>
      <c r="C37" s="430"/>
      <c r="D37" s="430"/>
    </row>
    <row r="38" spans="1:4">
      <c r="A38" s="430"/>
      <c r="B38" s="430"/>
      <c r="C38" s="430"/>
      <c r="D38" s="430"/>
    </row>
    <row r="39" spans="1:4">
      <c r="A39" s="430"/>
      <c r="B39" s="430"/>
      <c r="C39" s="430"/>
      <c r="D39" s="430"/>
    </row>
    <row r="40" spans="1:4">
      <c r="A40" s="430"/>
      <c r="B40" s="430"/>
      <c r="C40" s="430"/>
      <c r="D40" s="430"/>
    </row>
    <row r="41" spans="1:4">
      <c r="A41" s="430"/>
      <c r="B41" s="430"/>
      <c r="C41" s="430"/>
      <c r="D41" s="430"/>
    </row>
  </sheetData>
  <mergeCells count="7">
    <mergeCell ref="A16:D16"/>
    <mergeCell ref="A1:D1"/>
    <mergeCell ref="A3:D3"/>
    <mergeCell ref="A5:A6"/>
    <mergeCell ref="B5:B6"/>
    <mergeCell ref="C5:C6"/>
    <mergeCell ref="D5:D6"/>
  </mergeCells>
  <printOptions horizontalCentered="1"/>
  <pageMargins left="0.47244094488188981" right="0.31496062992125984" top="0.59055118110236227" bottom="0.98425196850393704" header="0" footer="0"/>
  <pageSetup paperSize="9" scale="7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transitionEvaluation="1" transitionEntry="1" codeName="Hoja38">
    <pageSetUpPr fitToPage="1"/>
  </sheetPr>
  <dimension ref="A1:I18"/>
  <sheetViews>
    <sheetView showGridLines="0" view="pageBreakPreview" topLeftCell="A7" zoomScale="75" zoomScaleNormal="75" zoomScaleSheetLayoutView="75" workbookViewId="0">
      <selection activeCell="M30" sqref="M30"/>
    </sheetView>
  </sheetViews>
  <sheetFormatPr baseColWidth="10" defaultColWidth="12.5703125" defaultRowHeight="12.75"/>
  <cols>
    <col min="1" max="1" width="46.42578125" style="439" customWidth="1"/>
    <col min="2" max="2" width="16.7109375" style="439" customWidth="1"/>
    <col min="3" max="3" width="12.7109375" style="439" customWidth="1"/>
    <col min="4" max="4" width="16.7109375" style="439" customWidth="1"/>
    <col min="5" max="5" width="12.7109375" style="439" customWidth="1"/>
    <col min="6" max="6" width="16.7109375" style="439" customWidth="1"/>
    <col min="7" max="7" width="12.7109375" style="439" customWidth="1"/>
    <col min="8" max="16384" width="12.5703125" style="439"/>
  </cols>
  <sheetData>
    <row r="1" spans="1:9" s="74" customFormat="1" ht="18">
      <c r="A1" s="1192" t="s">
        <v>688</v>
      </c>
      <c r="B1" s="1192"/>
      <c r="C1" s="1192"/>
      <c r="D1" s="1192"/>
      <c r="E1" s="1192"/>
      <c r="F1" s="1192"/>
      <c r="G1" s="1192"/>
    </row>
    <row r="3" spans="1:9" s="76" customFormat="1" ht="15">
      <c r="A3" s="1193" t="s">
        <v>788</v>
      </c>
      <c r="B3" s="1193"/>
      <c r="C3" s="1193"/>
      <c r="D3" s="1193"/>
      <c r="E3" s="1193"/>
      <c r="F3" s="1193"/>
      <c r="G3" s="1193"/>
      <c r="H3" s="139"/>
      <c r="I3" s="75"/>
    </row>
    <row r="4" spans="1:9" s="76" customFormat="1" ht="14.25" customHeight="1" thickBot="1">
      <c r="A4" s="123"/>
      <c r="B4" s="123"/>
      <c r="C4" s="123"/>
      <c r="D4" s="123"/>
      <c r="E4" s="123"/>
      <c r="F4" s="123"/>
      <c r="G4" s="123"/>
    </row>
    <row r="5" spans="1:9" ht="21" customHeight="1">
      <c r="A5" s="1194" t="s">
        <v>314</v>
      </c>
      <c r="B5" s="1195">
        <v>2018</v>
      </c>
      <c r="C5" s="1196"/>
      <c r="D5" s="1197">
        <v>2019</v>
      </c>
      <c r="E5" s="1195"/>
      <c r="F5" s="1197">
        <v>2020</v>
      </c>
      <c r="G5" s="1195"/>
    </row>
    <row r="6" spans="1:9" ht="23.25" customHeight="1" thickBot="1">
      <c r="A6" s="973"/>
      <c r="B6" s="440" t="s">
        <v>227</v>
      </c>
      <c r="C6" s="736" t="s">
        <v>315</v>
      </c>
      <c r="D6" s="739" t="s">
        <v>227</v>
      </c>
      <c r="E6" s="742" t="s">
        <v>315</v>
      </c>
      <c r="F6" s="739" t="s">
        <v>227</v>
      </c>
      <c r="G6" s="738" t="s">
        <v>315</v>
      </c>
    </row>
    <row r="7" spans="1:9">
      <c r="A7" s="441" t="s">
        <v>332</v>
      </c>
      <c r="B7" s="733">
        <v>8168.74</v>
      </c>
      <c r="C7" s="737">
        <v>10.279449092582292</v>
      </c>
      <c r="D7" s="740">
        <v>9488.98</v>
      </c>
      <c r="E7" s="743">
        <v>12.286974821036321</v>
      </c>
      <c r="F7" s="740">
        <v>8281.15</v>
      </c>
      <c r="G7" s="439">
        <v>13.339483463189989</v>
      </c>
    </row>
    <row r="8" spans="1:9">
      <c r="A8" s="442" t="s">
        <v>333</v>
      </c>
      <c r="B8" s="734">
        <v>25958.23</v>
      </c>
      <c r="C8" s="737">
        <v>32.665540073321274</v>
      </c>
      <c r="D8" s="740">
        <v>25620.93</v>
      </c>
      <c r="E8" s="743">
        <v>33.1757177063851</v>
      </c>
      <c r="F8" s="740">
        <v>26290.06</v>
      </c>
      <c r="G8" s="439">
        <v>42.348685945342446</v>
      </c>
    </row>
    <row r="9" spans="1:9">
      <c r="A9" s="442" t="s">
        <v>323</v>
      </c>
      <c r="B9" s="734">
        <v>21746.49</v>
      </c>
      <c r="C9" s="737">
        <v>27.365534574163195</v>
      </c>
      <c r="D9" s="740">
        <v>14406.75</v>
      </c>
      <c r="E9" s="743">
        <v>18.654836926936827</v>
      </c>
      <c r="F9" s="740">
        <v>16691.509999999998</v>
      </c>
      <c r="G9" s="439">
        <v>26.88710162485528</v>
      </c>
    </row>
    <row r="10" spans="1:9">
      <c r="A10" s="442" t="s">
        <v>334</v>
      </c>
      <c r="B10" s="734">
        <v>1005.95</v>
      </c>
      <c r="C10" s="737">
        <v>1.2658759875676244</v>
      </c>
      <c r="D10" s="740">
        <v>1080.21</v>
      </c>
      <c r="E10" s="743">
        <v>1.3987291649293858</v>
      </c>
      <c r="F10" s="740">
        <v>951.51</v>
      </c>
      <c r="G10" s="439">
        <v>1.5327160974091651</v>
      </c>
    </row>
    <row r="11" spans="1:9">
      <c r="A11" s="442" t="s">
        <v>326</v>
      </c>
      <c r="B11" s="734">
        <v>6952.92</v>
      </c>
      <c r="C11" s="737">
        <v>8.7494750946654278</v>
      </c>
      <c r="D11" s="740">
        <v>10823.06</v>
      </c>
      <c r="E11" s="743">
        <v>14.014432078744539</v>
      </c>
      <c r="F11" s="740">
        <v>7519.63</v>
      </c>
      <c r="G11" s="439">
        <v>12.112808007862114</v>
      </c>
    </row>
    <row r="12" spans="1:9">
      <c r="A12" s="442" t="s">
        <v>335</v>
      </c>
      <c r="B12" s="734">
        <v>1519.78</v>
      </c>
      <c r="C12" s="737">
        <v>1.9124737893389574</v>
      </c>
      <c r="D12" s="740">
        <v>2041.09</v>
      </c>
      <c r="E12" s="743">
        <v>2.6429417532199482</v>
      </c>
      <c r="F12" s="740">
        <v>2044.41</v>
      </c>
      <c r="G12" s="439">
        <v>3.2931867418148744</v>
      </c>
    </row>
    <row r="13" spans="1:9">
      <c r="A13" s="442" t="s">
        <v>447</v>
      </c>
      <c r="B13" s="734">
        <v>533.89</v>
      </c>
      <c r="C13" s="737">
        <v>0.67184107659672843</v>
      </c>
      <c r="D13" s="740">
        <v>506.94</v>
      </c>
      <c r="E13" s="743">
        <v>0.65642029130382318</v>
      </c>
      <c r="F13" s="740">
        <v>258.12</v>
      </c>
      <c r="G13" s="439">
        <v>0.41578614945008846</v>
      </c>
    </row>
    <row r="14" spans="1:9">
      <c r="A14" s="442" t="s">
        <v>448</v>
      </c>
      <c r="B14" s="734">
        <v>13580.71</v>
      </c>
      <c r="C14" s="737">
        <v>17.089810311764513</v>
      </c>
      <c r="D14" s="740">
        <v>13260</v>
      </c>
      <c r="E14" s="743">
        <v>17.169947257444068</v>
      </c>
      <c r="F14" s="740">
        <v>43.6</v>
      </c>
      <c r="G14" s="439">
        <v>7.0231970076026107E-2</v>
      </c>
    </row>
    <row r="15" spans="1:9">
      <c r="A15" s="443" t="s">
        <v>336</v>
      </c>
      <c r="B15" s="734">
        <v>0</v>
      </c>
      <c r="C15" s="737">
        <v>0</v>
      </c>
      <c r="D15" s="740">
        <v>0</v>
      </c>
      <c r="E15" s="743">
        <v>0</v>
      </c>
      <c r="F15" s="740">
        <v>0</v>
      </c>
      <c r="G15" s="439">
        <v>0</v>
      </c>
    </row>
    <row r="16" spans="1:9">
      <c r="A16" s="442"/>
      <c r="B16" s="735"/>
      <c r="C16" s="737"/>
      <c r="D16" s="737"/>
      <c r="E16" s="743"/>
      <c r="F16" s="737"/>
    </row>
    <row r="17" spans="1:7" ht="13.5" thickBot="1">
      <c r="A17" s="140" t="s">
        <v>128</v>
      </c>
      <c r="B17" s="136">
        <v>79466.709999999992</v>
      </c>
      <c r="C17" s="137">
        <v>100</v>
      </c>
      <c r="D17" s="741">
        <v>77227.959999999992</v>
      </c>
      <c r="E17" s="744">
        <v>100</v>
      </c>
      <c r="F17" s="598">
        <v>62079.990000000005</v>
      </c>
      <c r="G17" s="137">
        <v>100</v>
      </c>
    </row>
    <row r="18" spans="1:7">
      <c r="A18" s="120" t="s">
        <v>674</v>
      </c>
      <c r="B18" s="444"/>
      <c r="C18" s="444"/>
      <c r="D18" s="444"/>
      <c r="E18" s="444"/>
      <c r="F18" s="444"/>
      <c r="G18" s="444"/>
    </row>
  </sheetData>
  <mergeCells count="6">
    <mergeCell ref="A1:G1"/>
    <mergeCell ref="A3:G3"/>
    <mergeCell ref="A5:A6"/>
    <mergeCell ref="B5:C5"/>
    <mergeCell ref="D5:E5"/>
    <mergeCell ref="F5:G5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C14"/>
  <sheetViews>
    <sheetView zoomScale="80" zoomScaleNormal="80" workbookViewId="0">
      <selection activeCell="J27" sqref="J27"/>
    </sheetView>
  </sheetViews>
  <sheetFormatPr baseColWidth="10" defaultRowHeight="12.75"/>
  <cols>
    <col min="1" max="1" width="42.140625" customWidth="1"/>
    <col min="2" max="3" width="13.42578125" customWidth="1"/>
  </cols>
  <sheetData>
    <row r="1" spans="1:3" ht="13.5" thickBot="1"/>
    <row r="2" spans="1:3">
      <c r="A2" s="1198" t="s">
        <v>314</v>
      </c>
      <c r="B2" s="1200">
        <v>2020</v>
      </c>
      <c r="C2" s="1201"/>
    </row>
    <row r="3" spans="1:3" ht="13.5" thickBot="1">
      <c r="A3" s="1199"/>
      <c r="B3" s="951" t="s">
        <v>227</v>
      </c>
      <c r="C3" s="952" t="s">
        <v>315</v>
      </c>
    </row>
    <row r="4" spans="1:3">
      <c r="A4" s="944" t="s">
        <v>332</v>
      </c>
      <c r="B4" s="945">
        <f>'10.4.3.1'!F7</f>
        <v>8281.15</v>
      </c>
      <c r="C4" s="946">
        <f>'10.4.3.1'!$G$7</f>
        <v>13.339483463189989</v>
      </c>
    </row>
    <row r="5" spans="1:3">
      <c r="A5" s="947" t="s">
        <v>333</v>
      </c>
      <c r="B5" s="948">
        <f>'10.4.3.1'!F8</f>
        <v>26290.06</v>
      </c>
      <c r="C5" s="946">
        <f>'10.4.3.1'!G8</f>
        <v>42.348685945342446</v>
      </c>
    </row>
    <row r="6" spans="1:3">
      <c r="A6" s="947" t="s">
        <v>323</v>
      </c>
      <c r="B6" s="948">
        <f>'10.4.3.1'!F9</f>
        <v>16691.509999999998</v>
      </c>
      <c r="C6" s="946">
        <f>'10.4.3.1'!G9</f>
        <v>26.88710162485528</v>
      </c>
    </row>
    <row r="7" spans="1:3">
      <c r="A7" s="947" t="s">
        <v>334</v>
      </c>
      <c r="B7" s="948">
        <f>'10.4.3.1'!F10</f>
        <v>951.51</v>
      </c>
      <c r="C7" s="946">
        <f>'10.4.3.1'!G10</f>
        <v>1.5327160974091651</v>
      </c>
    </row>
    <row r="8" spans="1:3">
      <c r="A8" s="947" t="s">
        <v>326</v>
      </c>
      <c r="B8" s="948">
        <f>'10.4.3.1'!F11</f>
        <v>7519.63</v>
      </c>
      <c r="C8" s="946">
        <f>'10.4.3.1'!G11</f>
        <v>12.112808007862114</v>
      </c>
    </row>
    <row r="9" spans="1:3">
      <c r="A9" s="947" t="s">
        <v>817</v>
      </c>
      <c r="B9" s="948">
        <f>'10.4.3.1'!F12+'10.4.3.1'!F13+'10.4.3.1'!F14+'10.4.3.1'!F15</f>
        <v>2346.13</v>
      </c>
      <c r="C9" s="946">
        <f>'10.4.3.1'!G12+'10.4.3.1'!G13+'10.4.3.1'!G14+'10.4.3.1'!G15</f>
        <v>3.7792048613409888</v>
      </c>
    </row>
    <row r="10" spans="1:3">
      <c r="A10" s="947"/>
      <c r="B10" s="948"/>
      <c r="C10" s="946"/>
    </row>
    <row r="11" spans="1:3">
      <c r="A11" s="947"/>
      <c r="B11" s="948"/>
      <c r="C11" s="946"/>
    </row>
    <row r="12" spans="1:3">
      <c r="A12" s="949"/>
      <c r="B12" s="948"/>
      <c r="C12" s="946"/>
    </row>
    <row r="13" spans="1:3">
      <c r="A13" s="947"/>
      <c r="B13" s="950"/>
      <c r="C13" s="946"/>
    </row>
    <row r="14" spans="1:3" ht="13.5" thickBot="1">
      <c r="A14" s="953" t="s">
        <v>128</v>
      </c>
      <c r="B14" s="954">
        <f>'10.4.3.1'!F17</f>
        <v>62079.990000000005</v>
      </c>
      <c r="C14" s="955">
        <f>'10.4.3.1'!G17</f>
        <v>100</v>
      </c>
    </row>
  </sheetData>
  <mergeCells count="2">
    <mergeCell ref="A2:A3"/>
    <mergeCell ref="B2:C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transitionEvaluation="1" transitionEntry="1" codeName="Hoja39">
    <pageSetUpPr fitToPage="1"/>
  </sheetPr>
  <dimension ref="A1:G27"/>
  <sheetViews>
    <sheetView showGridLines="0" view="pageBreakPreview" topLeftCell="A4" zoomScale="75" zoomScaleNormal="75" zoomScaleSheetLayoutView="75" workbookViewId="0">
      <selection activeCell="F17" sqref="F17"/>
    </sheetView>
  </sheetViews>
  <sheetFormatPr baseColWidth="10" defaultColWidth="19.140625" defaultRowHeight="12.75"/>
  <cols>
    <col min="1" max="1" width="56.7109375" style="431" customWidth="1"/>
    <col min="2" max="7" width="12.7109375" style="431" customWidth="1"/>
    <col min="8" max="8" width="9.28515625" style="431" customWidth="1"/>
    <col min="9" max="16384" width="19.140625" style="431"/>
  </cols>
  <sheetData>
    <row r="1" spans="1:7" s="72" customFormat="1" ht="18">
      <c r="A1" s="1202" t="s">
        <v>688</v>
      </c>
      <c r="B1" s="1202"/>
      <c r="C1" s="1202"/>
      <c r="D1" s="1202"/>
      <c r="E1" s="1202"/>
      <c r="F1" s="1202"/>
      <c r="G1" s="1202"/>
    </row>
    <row r="3" spans="1:7" s="77" customFormat="1" ht="15">
      <c r="A3" s="1203" t="s">
        <v>751</v>
      </c>
      <c r="B3" s="1204"/>
      <c r="C3" s="1204"/>
      <c r="D3" s="1204"/>
      <c r="E3" s="1204"/>
      <c r="F3" s="1204"/>
      <c r="G3" s="1204"/>
    </row>
    <row r="4" spans="1:7" s="77" customFormat="1" ht="14.25" customHeight="1" thickBot="1">
      <c r="A4" s="122"/>
      <c r="B4" s="124"/>
      <c r="C4" s="124"/>
      <c r="D4" s="124"/>
      <c r="E4" s="124"/>
      <c r="F4" s="124"/>
      <c r="G4" s="124"/>
    </row>
    <row r="5" spans="1:7" ht="19.5" customHeight="1">
      <c r="A5" s="1184" t="s">
        <v>314</v>
      </c>
      <c r="B5" s="1205">
        <v>2018</v>
      </c>
      <c r="C5" s="1206"/>
      <c r="D5" s="1186">
        <v>2019</v>
      </c>
      <c r="E5" s="1205"/>
      <c r="F5" s="1186">
        <v>2020</v>
      </c>
      <c r="G5" s="1205"/>
    </row>
    <row r="6" spans="1:7" ht="23.25" customHeight="1" thickBot="1">
      <c r="A6" s="973"/>
      <c r="B6" s="745" t="s">
        <v>227</v>
      </c>
      <c r="C6" s="746" t="s">
        <v>315</v>
      </c>
      <c r="D6" s="747" t="s">
        <v>227</v>
      </c>
      <c r="E6" s="746" t="s">
        <v>315</v>
      </c>
      <c r="F6" s="747" t="s">
        <v>227</v>
      </c>
      <c r="G6" s="746" t="s">
        <v>315</v>
      </c>
    </row>
    <row r="7" spans="1:7">
      <c r="A7" s="445" t="s">
        <v>337</v>
      </c>
      <c r="B7" s="730">
        <v>2979.25</v>
      </c>
      <c r="C7" s="431">
        <v>11.30165216365422</v>
      </c>
      <c r="D7" s="748">
        <v>3944.27</v>
      </c>
      <c r="E7" s="431">
        <v>15.171354566134347</v>
      </c>
      <c r="F7" s="748">
        <v>4160.47</v>
      </c>
      <c r="G7" s="431">
        <v>15.798745204901007</v>
      </c>
    </row>
    <row r="8" spans="1:7">
      <c r="A8" s="446" t="s">
        <v>338</v>
      </c>
      <c r="B8" s="730">
        <v>12480.01</v>
      </c>
      <c r="C8" s="431">
        <v>47.342362010212739</v>
      </c>
      <c r="D8" s="748">
        <v>13171.02</v>
      </c>
      <c r="E8" s="431">
        <v>50.661393468917396</v>
      </c>
      <c r="F8" s="748">
        <v>10961.05</v>
      </c>
      <c r="G8" s="431">
        <v>41.622902250990919</v>
      </c>
    </row>
    <row r="9" spans="1:7">
      <c r="A9" s="434" t="s">
        <v>339</v>
      </c>
      <c r="B9" s="730">
        <v>3897.51</v>
      </c>
      <c r="C9" s="431">
        <v>14.785030569560782</v>
      </c>
      <c r="D9" s="748">
        <v>2126.77</v>
      </c>
      <c r="E9" s="431">
        <v>8.1804698336111734</v>
      </c>
      <c r="F9" s="748">
        <v>2714.11</v>
      </c>
      <c r="G9" s="431">
        <v>10.306415464616707</v>
      </c>
    </row>
    <row r="10" spans="1:7">
      <c r="A10" s="434" t="s">
        <v>340</v>
      </c>
      <c r="B10" s="730">
        <v>7004.42</v>
      </c>
      <c r="C10" s="431">
        <v>26.570955256572255</v>
      </c>
      <c r="D10" s="748">
        <v>6756.08</v>
      </c>
      <c r="E10" s="431">
        <v>25.986782131337087</v>
      </c>
      <c r="F10" s="748">
        <v>8498.5499999999993</v>
      </c>
      <c r="G10" s="431">
        <v>32.271937079491366</v>
      </c>
    </row>
    <row r="11" spans="1:7">
      <c r="A11" s="434" t="s">
        <v>341</v>
      </c>
      <c r="B11" s="730">
        <v>0</v>
      </c>
      <c r="C11" s="431">
        <v>0</v>
      </c>
      <c r="D11" s="748">
        <v>0</v>
      </c>
      <c r="E11" s="431">
        <v>0</v>
      </c>
      <c r="F11" s="748">
        <v>0</v>
      </c>
      <c r="G11" s="431">
        <v>0</v>
      </c>
    </row>
    <row r="12" spans="1:7">
      <c r="A12" s="434"/>
      <c r="B12" s="730"/>
      <c r="D12" s="748"/>
      <c r="F12" s="748"/>
    </row>
    <row r="13" spans="1:7" ht="13.5" thickBot="1">
      <c r="A13" s="138" t="s">
        <v>128</v>
      </c>
      <c r="B13" s="741">
        <v>26361.190000000002</v>
      </c>
      <c r="C13" s="600">
        <v>100</v>
      </c>
      <c r="D13" s="749">
        <v>25998.14</v>
      </c>
      <c r="E13" s="750">
        <v>100</v>
      </c>
      <c r="F13" s="749">
        <v>26334.18</v>
      </c>
      <c r="G13" s="750">
        <v>100</v>
      </c>
    </row>
    <row r="14" spans="1:7">
      <c r="A14" s="98" t="s">
        <v>674</v>
      </c>
      <c r="B14" s="447"/>
      <c r="C14" s="448"/>
      <c r="D14" s="430"/>
      <c r="E14" s="430"/>
      <c r="F14" s="430"/>
      <c r="G14" s="430"/>
    </row>
    <row r="19" spans="1:1" ht="14.25">
      <c r="A19" s="68"/>
    </row>
    <row r="20" spans="1:1" ht="14.25">
      <c r="A20" s="68"/>
    </row>
    <row r="21" spans="1:1" ht="14.25">
      <c r="A21" s="68"/>
    </row>
    <row r="22" spans="1:1" ht="14.25">
      <c r="A22" s="68"/>
    </row>
    <row r="23" spans="1:1" ht="14.25">
      <c r="A23" s="68"/>
    </row>
    <row r="24" spans="1:1">
      <c r="A24"/>
    </row>
    <row r="25" spans="1:1">
      <c r="A25"/>
    </row>
    <row r="26" spans="1:1">
      <c r="A26"/>
    </row>
    <row r="27" spans="1:1">
      <c r="A27"/>
    </row>
  </sheetData>
  <mergeCells count="6">
    <mergeCell ref="A1:G1"/>
    <mergeCell ref="A3:G3"/>
    <mergeCell ref="A5:A6"/>
    <mergeCell ref="B5:C5"/>
    <mergeCell ref="D5:E5"/>
    <mergeCell ref="F5:G5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A1:G25"/>
  <sheetViews>
    <sheetView view="pageBreakPreview" zoomScale="75" zoomScaleNormal="98" zoomScaleSheetLayoutView="75" workbookViewId="0">
      <selection activeCell="B42" sqref="B42"/>
    </sheetView>
  </sheetViews>
  <sheetFormatPr baseColWidth="10" defaultColWidth="11.42578125" defaultRowHeight="12.75" customHeight="1"/>
  <cols>
    <col min="1" max="1" width="39.42578125" style="18" customWidth="1"/>
    <col min="2" max="5" width="18" style="18" customWidth="1"/>
    <col min="6" max="6" width="18" style="374" customWidth="1"/>
    <col min="7" max="7" width="14.5703125" style="18" customWidth="1"/>
    <col min="8" max="16384" width="11.42578125" style="18"/>
  </cols>
  <sheetData>
    <row r="1" spans="1:7" ht="18" customHeight="1">
      <c r="A1" s="994" t="s">
        <v>676</v>
      </c>
      <c r="B1" s="994"/>
      <c r="C1" s="994"/>
      <c r="D1" s="994"/>
      <c r="E1" s="994"/>
      <c r="F1" s="994"/>
      <c r="G1" s="994"/>
    </row>
    <row r="2" spans="1:7" ht="12.75" customHeight="1">
      <c r="A2" s="988"/>
      <c r="B2" s="988"/>
      <c r="C2" s="988"/>
      <c r="D2" s="988"/>
      <c r="E2" s="988"/>
      <c r="F2" s="988"/>
    </row>
    <row r="3" spans="1:7" ht="15" customHeight="1">
      <c r="A3" s="993" t="s">
        <v>789</v>
      </c>
      <c r="B3" s="993"/>
      <c r="C3" s="993"/>
      <c r="D3" s="993"/>
      <c r="E3" s="993"/>
      <c r="F3" s="993"/>
      <c r="G3" s="993"/>
    </row>
    <row r="4" spans="1:7" ht="13.5" customHeight="1" thickBot="1">
      <c r="A4" s="365"/>
      <c r="B4" s="365"/>
      <c r="C4" s="365"/>
      <c r="D4" s="365"/>
      <c r="E4" s="365"/>
      <c r="F4" s="365"/>
      <c r="G4" s="374"/>
    </row>
    <row r="5" spans="1:7" s="366" customFormat="1" ht="22.5" customHeight="1">
      <c r="A5" s="989" t="s">
        <v>375</v>
      </c>
      <c r="B5" s="189" t="s">
        <v>120</v>
      </c>
      <c r="C5" s="189" t="s">
        <v>712</v>
      </c>
      <c r="D5" s="189" t="s">
        <v>790</v>
      </c>
      <c r="E5" s="991" t="s">
        <v>121</v>
      </c>
      <c r="F5" s="992"/>
      <c r="G5" s="680" t="s">
        <v>617</v>
      </c>
    </row>
    <row r="6" spans="1:7" s="366" customFormat="1" ht="24.75" customHeight="1" thickBot="1">
      <c r="A6" s="990"/>
      <c r="B6" s="367" t="s">
        <v>616</v>
      </c>
      <c r="C6" s="368" t="s">
        <v>423</v>
      </c>
      <c r="D6" s="368" t="s">
        <v>423</v>
      </c>
      <c r="E6" s="369" t="s">
        <v>374</v>
      </c>
      <c r="F6" s="370" t="s">
        <v>122</v>
      </c>
      <c r="G6" s="681" t="s">
        <v>122</v>
      </c>
    </row>
    <row r="7" spans="1:7" s="9" customFormat="1" ht="21" customHeight="1">
      <c r="A7" s="829" t="s">
        <v>123</v>
      </c>
      <c r="B7" s="80">
        <v>67.215743996645273</v>
      </c>
      <c r="C7" s="81">
        <v>13022.622804459663</v>
      </c>
      <c r="D7" s="81">
        <v>12925.631300931922</v>
      </c>
      <c r="E7" s="81">
        <v>-96.991503527740861</v>
      </c>
      <c r="F7" s="82">
        <v>-0.74479238924531899</v>
      </c>
      <c r="G7" s="682">
        <v>-0.63860958826416447</v>
      </c>
    </row>
    <row r="8" spans="1:7" s="9" customFormat="1" ht="13.5" customHeight="1">
      <c r="A8" s="407" t="s">
        <v>615</v>
      </c>
      <c r="B8" s="364">
        <v>48.821544971929299</v>
      </c>
      <c r="C8" s="371">
        <v>8386.0364809661332</v>
      </c>
      <c r="D8" s="371">
        <v>8407.7005622265769</v>
      </c>
      <c r="E8" s="371">
        <v>21.664081260443709</v>
      </c>
      <c r="F8" s="372">
        <v>0.25833516595849915</v>
      </c>
      <c r="G8" s="652">
        <v>0.10360543244457339</v>
      </c>
    </row>
    <row r="9" spans="1:7" ht="13.5" customHeight="1">
      <c r="A9" s="407" t="s">
        <v>376</v>
      </c>
      <c r="B9" s="373">
        <v>42.628040111076068</v>
      </c>
      <c r="C9" s="371">
        <v>7080.6898249354554</v>
      </c>
      <c r="D9" s="371">
        <v>7079.0454469133892</v>
      </c>
      <c r="E9" s="371">
        <v>-1.644378022066121</v>
      </c>
      <c r="F9" s="372">
        <v>-2.3223415553033533E-2</v>
      </c>
      <c r="G9" s="652">
        <v>-6.8663788602848393E-3</v>
      </c>
    </row>
    <row r="10" spans="1:7" ht="13.5" customHeight="1">
      <c r="A10" s="375" t="s">
        <v>377</v>
      </c>
      <c r="B10" s="373">
        <v>6.1935048608532499</v>
      </c>
      <c r="C10" s="371">
        <v>17370.346796736008</v>
      </c>
      <c r="D10" s="371">
        <v>17552.436026526233</v>
      </c>
      <c r="E10" s="371">
        <v>182.08922979022464</v>
      </c>
      <c r="F10" s="372">
        <v>1.0482763062879172</v>
      </c>
      <c r="G10" s="652">
        <v>0.11047181130486709</v>
      </c>
    </row>
    <row r="11" spans="1:7" ht="13.5" customHeight="1">
      <c r="A11" s="830" t="s">
        <v>163</v>
      </c>
      <c r="B11" s="373">
        <v>0.72762845698933332</v>
      </c>
      <c r="C11" s="371">
        <v>34866.27346583637</v>
      </c>
      <c r="D11" s="371">
        <v>35534.373116156734</v>
      </c>
      <c r="E11" s="371">
        <v>668.09965032036416</v>
      </c>
      <c r="F11" s="372">
        <v>1.9161773941083879</v>
      </c>
      <c r="G11" s="652">
        <v>4.7619151556713868E-2</v>
      </c>
    </row>
    <row r="12" spans="1:7" ht="13.5" customHeight="1">
      <c r="A12" s="830" t="s">
        <v>614</v>
      </c>
      <c r="B12" s="373">
        <v>0.15093367537285537</v>
      </c>
      <c r="C12" s="371">
        <v>173942.44534203148</v>
      </c>
      <c r="D12" s="371">
        <v>189346.23148849988</v>
      </c>
      <c r="E12" s="371">
        <v>15403.786146468396</v>
      </c>
      <c r="F12" s="372">
        <v>8.8556798866309805</v>
      </c>
      <c r="G12" s="652">
        <v>0.22774264558456903</v>
      </c>
    </row>
    <row r="13" spans="1:7" ht="13.5" customHeight="1">
      <c r="A13" s="830" t="s">
        <v>143</v>
      </c>
      <c r="B13" s="373">
        <v>0.43652166632395872</v>
      </c>
      <c r="C13" s="371">
        <v>29967.419485355058</v>
      </c>
      <c r="D13" s="371">
        <v>31048.128558498218</v>
      </c>
      <c r="E13" s="371">
        <v>1080.7090731431599</v>
      </c>
      <c r="F13" s="372">
        <v>3.6062800591532493</v>
      </c>
      <c r="G13" s="652">
        <v>4.6210996636046546E-2</v>
      </c>
    </row>
    <row r="14" spans="1:7" s="9" customFormat="1" ht="13.5" customHeight="1">
      <c r="A14" s="375" t="s">
        <v>164</v>
      </c>
      <c r="B14" s="373">
        <v>1.1439658279439653</v>
      </c>
      <c r="C14" s="371">
        <v>39962.564032871676</v>
      </c>
      <c r="D14" s="371">
        <v>40186.173884243188</v>
      </c>
      <c r="E14" s="371">
        <v>223.60985137151147</v>
      </c>
      <c r="F14" s="372">
        <v>0.55954830923154475</v>
      </c>
      <c r="G14" s="652">
        <v>2.5057325675364565E-2</v>
      </c>
    </row>
    <row r="15" spans="1:7" s="9" customFormat="1" ht="13.5" customHeight="1">
      <c r="A15" s="375" t="s">
        <v>124</v>
      </c>
      <c r="B15" s="373">
        <v>3.126907943606398</v>
      </c>
      <c r="C15" s="371">
        <v>18944.499487316829</v>
      </c>
      <c r="D15" s="371">
        <v>18851.806212272408</v>
      </c>
      <c r="E15" s="371">
        <v>-92.693275044421171</v>
      </c>
      <c r="F15" s="372">
        <v>-0.48928859327467933</v>
      </c>
      <c r="G15" s="652">
        <v>-2.8391873792690682E-2</v>
      </c>
    </row>
    <row r="16" spans="1:7" s="9" customFormat="1" ht="13.5" customHeight="1">
      <c r="A16" s="375" t="s">
        <v>125</v>
      </c>
      <c r="B16" s="373">
        <v>3.3014251431765702</v>
      </c>
      <c r="C16" s="371">
        <v>16449.033086026728</v>
      </c>
      <c r="D16" s="371">
        <v>16545.765200703907</v>
      </c>
      <c r="E16" s="371">
        <v>96.732114677179197</v>
      </c>
      <c r="F16" s="372">
        <v>0.58807173753787367</v>
      </c>
      <c r="G16" s="652">
        <v>3.1282602025365036E-2</v>
      </c>
    </row>
    <row r="17" spans="1:7" s="9" customFormat="1" ht="13.5" customHeight="1">
      <c r="A17" s="375" t="s">
        <v>126</v>
      </c>
      <c r="B17" s="373">
        <v>9.5068163113028721</v>
      </c>
      <c r="C17" s="371">
        <v>25449.357308275004</v>
      </c>
      <c r="D17" s="371">
        <v>24277.022275110769</v>
      </c>
      <c r="E17" s="371">
        <v>-1172.3350331642359</v>
      </c>
      <c r="F17" s="372">
        <v>-4.6065408213002144</v>
      </c>
      <c r="G17" s="652">
        <v>-1.0917358683941216</v>
      </c>
    </row>
    <row r="18" spans="1:7" s="9" customFormat="1" ht="13.5" customHeight="1">
      <c r="A18" s="86" t="s">
        <v>127</v>
      </c>
      <c r="B18" s="83">
        <v>32.784256003354727</v>
      </c>
      <c r="C18" s="84">
        <v>4439.3857307958287</v>
      </c>
      <c r="D18" s="84">
        <v>4546.0475939227399</v>
      </c>
      <c r="E18" s="84">
        <v>106.66186312691116</v>
      </c>
      <c r="F18" s="85">
        <v>2.4026266153671259</v>
      </c>
      <c r="G18" s="653">
        <v>0.34253521842517354</v>
      </c>
    </row>
    <row r="19" spans="1:7" s="9" customFormat="1" ht="13.5" customHeight="1">
      <c r="A19" s="86"/>
      <c r="B19" s="83"/>
      <c r="C19" s="84"/>
      <c r="D19" s="84"/>
      <c r="E19" s="84"/>
      <c r="F19" s="85"/>
      <c r="G19" s="653"/>
    </row>
    <row r="20" spans="1:7" s="9" customFormat="1" ht="13.5" customHeight="1" thickBot="1">
      <c r="A20" s="831" t="s">
        <v>128</v>
      </c>
      <c r="B20" s="683">
        <v>100</v>
      </c>
      <c r="C20" s="684">
        <v>10208.672388854859</v>
      </c>
      <c r="D20" s="684">
        <v>10178.447126410629</v>
      </c>
      <c r="E20" s="684">
        <v>-30.225262444229884</v>
      </c>
      <c r="F20" s="683">
        <v>-0.29607436983899049</v>
      </c>
      <c r="G20" s="685">
        <v>-0.29607436983899876</v>
      </c>
    </row>
    <row r="21" spans="1:7" ht="12.75" customHeight="1">
      <c r="A21" s="374"/>
      <c r="G21" s="374"/>
    </row>
    <row r="22" spans="1:7" ht="12.75" customHeight="1">
      <c r="A22" s="374"/>
      <c r="G22" s="374"/>
    </row>
    <row r="23" spans="1:7" ht="12.75" customHeight="1">
      <c r="A23" s="374"/>
      <c r="G23" s="374"/>
    </row>
    <row r="24" spans="1:7" ht="12.75" customHeight="1">
      <c r="A24" s="374"/>
      <c r="B24" s="374"/>
      <c r="C24" s="374"/>
      <c r="D24" s="374"/>
    </row>
    <row r="25" spans="1:7" ht="12.75" customHeight="1">
      <c r="A25" s="374"/>
      <c r="B25" s="374"/>
      <c r="C25" s="374"/>
      <c r="D25" s="374"/>
    </row>
  </sheetData>
  <mergeCells count="5">
    <mergeCell ref="A2:F2"/>
    <mergeCell ref="A5:A6"/>
    <mergeCell ref="E5:F5"/>
    <mergeCell ref="A3:G3"/>
    <mergeCell ref="A1:G1"/>
  </mergeCells>
  <printOptions horizontalCentered="1"/>
  <pageMargins left="0.78740157480314965" right="0.78740157480314965" top="0.59055118110236227" bottom="0.98425196850393704" header="0" footer="0"/>
  <pageSetup paperSize="9" scale="8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A1:H42"/>
  <sheetViews>
    <sheetView showGridLines="0"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50.7109375" style="54" customWidth="1"/>
    <col min="2" max="4" width="14" style="54" bestFit="1" customWidth="1"/>
    <col min="5" max="5" width="13.85546875" style="54" bestFit="1" customWidth="1"/>
    <col min="6" max="6" width="13.85546875" style="54" customWidth="1"/>
    <col min="7" max="7" width="13.5703125" style="54" customWidth="1"/>
    <col min="8" max="8" width="13.85546875" style="54" customWidth="1"/>
    <col min="9" max="16384" width="11.42578125" style="54"/>
  </cols>
  <sheetData>
    <row r="1" spans="1:8" ht="18" customHeight="1">
      <c r="A1" s="1210" t="s">
        <v>688</v>
      </c>
      <c r="B1" s="1210"/>
      <c r="C1" s="1210"/>
      <c r="D1" s="1210"/>
      <c r="E1" s="1210"/>
      <c r="F1" s="1210"/>
      <c r="G1" s="1210"/>
    </row>
    <row r="2" spans="1:8" ht="12.75" customHeight="1">
      <c r="A2" s="629"/>
      <c r="B2" s="78"/>
      <c r="C2" s="78"/>
      <c r="D2" s="78"/>
    </row>
    <row r="3" spans="1:8" ht="15" customHeight="1">
      <c r="A3" s="1211" t="s">
        <v>750</v>
      </c>
      <c r="B3" s="1211"/>
      <c r="C3" s="1211"/>
      <c r="D3" s="1211"/>
      <c r="E3" s="1211"/>
      <c r="F3" s="1211"/>
      <c r="G3" s="1211"/>
    </row>
    <row r="4" spans="1:8" ht="15" customHeight="1">
      <c r="A4" s="1211" t="s">
        <v>556</v>
      </c>
      <c r="B4" s="1211"/>
      <c r="C4" s="1211"/>
      <c r="D4" s="1211"/>
      <c r="E4" s="1211"/>
      <c r="F4" s="1211"/>
      <c r="G4" s="1211"/>
    </row>
    <row r="5" spans="1:8" ht="13.5" thickBot="1">
      <c r="A5" s="449"/>
      <c r="B5" s="449"/>
      <c r="C5" s="520"/>
      <c r="D5" s="449"/>
      <c r="H5" s="782"/>
    </row>
    <row r="6" spans="1:8" ht="27.75" customHeight="1" thickBot="1">
      <c r="A6" s="793"/>
      <c r="B6" s="779">
        <v>2015</v>
      </c>
      <c r="C6" s="779">
        <v>2016</v>
      </c>
      <c r="D6" s="780">
        <v>2017</v>
      </c>
      <c r="E6" s="784">
        <v>2018</v>
      </c>
      <c r="F6" s="788">
        <v>2019</v>
      </c>
      <c r="G6" s="781">
        <v>2020</v>
      </c>
      <c r="H6" s="782"/>
    </row>
    <row r="7" spans="1:8">
      <c r="A7" s="603" t="s">
        <v>342</v>
      </c>
      <c r="B7" s="751"/>
      <c r="C7" s="751"/>
      <c r="D7" s="595"/>
      <c r="E7" s="718"/>
      <c r="F7" s="789"/>
      <c r="G7" s="782"/>
      <c r="H7" s="782"/>
    </row>
    <row r="8" spans="1:8">
      <c r="A8" s="601" t="s">
        <v>343</v>
      </c>
      <c r="B8" s="419" t="s">
        <v>114</v>
      </c>
      <c r="C8" s="419" t="s">
        <v>114</v>
      </c>
      <c r="D8" s="419" t="s">
        <v>114</v>
      </c>
      <c r="E8" s="785" t="s">
        <v>114</v>
      </c>
      <c r="F8" s="790" t="s">
        <v>114</v>
      </c>
      <c r="G8" s="607" t="s">
        <v>114</v>
      </c>
      <c r="H8" s="782"/>
    </row>
    <row r="9" spans="1:8">
      <c r="A9" s="601" t="s">
        <v>344</v>
      </c>
      <c r="B9" s="604">
        <v>5584.3440000000001</v>
      </c>
      <c r="C9" s="604">
        <v>5494.4809170500002</v>
      </c>
      <c r="D9" s="604">
        <v>5435.4160062000001</v>
      </c>
      <c r="E9" s="786">
        <v>5467.98394276</v>
      </c>
      <c r="F9" s="791">
        <v>5663.4960000000001</v>
      </c>
      <c r="G9" s="606">
        <v>5884.0749999999998</v>
      </c>
      <c r="H9" s="782"/>
    </row>
    <row r="10" spans="1:8">
      <c r="A10" s="601" t="s">
        <v>345</v>
      </c>
      <c r="B10" s="604">
        <v>1168.904</v>
      </c>
      <c r="C10" s="604">
        <v>901.06801731999997</v>
      </c>
      <c r="D10" s="604">
        <v>663.51416131999997</v>
      </c>
      <c r="E10" s="786">
        <v>896.91363757000011</v>
      </c>
      <c r="F10" s="791">
        <v>1159.875</v>
      </c>
      <c r="G10" s="606">
        <v>1197.3399999999999</v>
      </c>
      <c r="H10" s="782"/>
    </row>
    <row r="11" spans="1:8">
      <c r="A11" s="601" t="s">
        <v>346</v>
      </c>
      <c r="B11" s="604" t="s">
        <v>114</v>
      </c>
      <c r="C11" s="604" t="s">
        <v>114</v>
      </c>
      <c r="D11" s="604" t="s">
        <v>114</v>
      </c>
      <c r="E11" s="785" t="s">
        <v>114</v>
      </c>
      <c r="F11" s="790" t="s">
        <v>114</v>
      </c>
      <c r="G11" s="607" t="s">
        <v>114</v>
      </c>
      <c r="H11" s="782"/>
    </row>
    <row r="12" spans="1:8">
      <c r="A12" s="601" t="s">
        <v>347</v>
      </c>
      <c r="B12" s="604">
        <v>31.806999999999999</v>
      </c>
      <c r="C12" s="604">
        <v>36.831353759999999</v>
      </c>
      <c r="D12" s="604">
        <v>35.674829330000001</v>
      </c>
      <c r="E12" s="786">
        <v>29.673634309999997</v>
      </c>
      <c r="F12" s="791">
        <v>33.409999999999997</v>
      </c>
      <c r="G12" s="606">
        <v>30.062000000000001</v>
      </c>
      <c r="H12" s="782"/>
    </row>
    <row r="13" spans="1:8">
      <c r="A13" s="602" t="s">
        <v>348</v>
      </c>
      <c r="B13" s="605">
        <v>6785.0549999999994</v>
      </c>
      <c r="C13" s="605">
        <v>6432.3802881299998</v>
      </c>
      <c r="D13" s="605">
        <v>6134.6049968500001</v>
      </c>
      <c r="E13" s="787">
        <v>6394.5712146400001</v>
      </c>
      <c r="F13" s="792">
        <v>6856.7809999999999</v>
      </c>
      <c r="G13" s="608">
        <v>7111.4769999999999</v>
      </c>
      <c r="H13" s="782"/>
    </row>
    <row r="14" spans="1:8">
      <c r="A14" s="603" t="s">
        <v>349</v>
      </c>
      <c r="B14" s="419"/>
      <c r="C14" s="419"/>
      <c r="D14" s="419"/>
      <c r="E14" s="785"/>
      <c r="F14" s="790"/>
      <c r="G14" s="607"/>
      <c r="H14" s="782"/>
    </row>
    <row r="15" spans="1:8">
      <c r="A15" s="601" t="s">
        <v>350</v>
      </c>
      <c r="B15" s="604" t="s">
        <v>114</v>
      </c>
      <c r="C15" s="604" t="s">
        <v>114</v>
      </c>
      <c r="D15" s="604" t="s">
        <v>114</v>
      </c>
      <c r="E15" s="785" t="s">
        <v>114</v>
      </c>
      <c r="F15" s="790" t="s">
        <v>114</v>
      </c>
      <c r="G15" s="607" t="s">
        <v>114</v>
      </c>
      <c r="H15" s="782"/>
    </row>
    <row r="16" spans="1:8">
      <c r="A16" s="601" t="s">
        <v>351</v>
      </c>
      <c r="B16" s="604" t="s">
        <v>114</v>
      </c>
      <c r="C16" s="604" t="s">
        <v>114</v>
      </c>
      <c r="D16" s="419" t="s">
        <v>114</v>
      </c>
      <c r="E16" s="785" t="s">
        <v>114</v>
      </c>
      <c r="F16" s="790" t="s">
        <v>114</v>
      </c>
      <c r="G16" s="607" t="s">
        <v>114</v>
      </c>
      <c r="H16" s="782"/>
    </row>
    <row r="17" spans="1:8">
      <c r="A17" s="601" t="s">
        <v>352</v>
      </c>
      <c r="B17" s="604">
        <v>101.999</v>
      </c>
      <c r="C17" s="604">
        <v>50.578066</v>
      </c>
      <c r="D17" s="604" t="s">
        <v>114</v>
      </c>
      <c r="E17" s="786" t="s">
        <v>114</v>
      </c>
      <c r="F17" s="791" t="s">
        <v>114</v>
      </c>
      <c r="G17" s="606" t="s">
        <v>114</v>
      </c>
      <c r="H17" s="782"/>
    </row>
    <row r="18" spans="1:8">
      <c r="A18" s="601" t="s">
        <v>557</v>
      </c>
      <c r="B18" s="604">
        <v>27.297999999999998</v>
      </c>
      <c r="C18" s="604">
        <v>32.757709079999998</v>
      </c>
      <c r="D18" s="604">
        <v>18.24200695</v>
      </c>
      <c r="E18" s="786">
        <v>31.148328249999999</v>
      </c>
      <c r="F18" s="791">
        <v>133.30600000000001</v>
      </c>
      <c r="G18" s="606">
        <v>129.589</v>
      </c>
      <c r="H18" s="782"/>
    </row>
    <row r="19" spans="1:8">
      <c r="A19" s="601" t="s">
        <v>353</v>
      </c>
      <c r="B19" s="604">
        <v>3.4140000000000001</v>
      </c>
      <c r="C19" s="604">
        <v>3.9856613400000001</v>
      </c>
      <c r="D19" s="604">
        <v>0.30812779000000001</v>
      </c>
      <c r="E19" s="786">
        <v>0.80090397000000002</v>
      </c>
      <c r="F19" s="791" t="s">
        <v>114</v>
      </c>
      <c r="G19" s="606" t="s">
        <v>114</v>
      </c>
      <c r="H19" s="782"/>
    </row>
    <row r="20" spans="1:8">
      <c r="A20" s="602" t="s">
        <v>354</v>
      </c>
      <c r="B20" s="605">
        <v>132.71099999999998</v>
      </c>
      <c r="C20" s="605">
        <v>87.321436419999998</v>
      </c>
      <c r="D20" s="605">
        <v>18.550134740000001</v>
      </c>
      <c r="E20" s="787">
        <v>31.949000000000002</v>
      </c>
      <c r="F20" s="792">
        <v>133.30600000000001</v>
      </c>
      <c r="G20" s="608">
        <v>129.589</v>
      </c>
      <c r="H20" s="782"/>
    </row>
    <row r="21" spans="1:8">
      <c r="A21" s="603"/>
      <c r="B21" s="596"/>
      <c r="C21" s="596"/>
      <c r="D21" s="596"/>
      <c r="E21" s="717"/>
      <c r="F21" s="721"/>
      <c r="G21" s="783"/>
      <c r="H21" s="782"/>
    </row>
    <row r="22" spans="1:8" ht="13.5" thickBot="1">
      <c r="A22" s="794" t="s">
        <v>355</v>
      </c>
      <c r="B22" s="795">
        <v>6917.7659999999996</v>
      </c>
      <c r="C22" s="795">
        <v>6519.7017245500001</v>
      </c>
      <c r="D22" s="795">
        <v>6153.1551315900006</v>
      </c>
      <c r="E22" s="796">
        <v>6426.5204468599995</v>
      </c>
      <c r="F22" s="797">
        <v>6990.0869999999995</v>
      </c>
      <c r="G22" s="798">
        <v>7241.0659999999998</v>
      </c>
      <c r="H22" s="782"/>
    </row>
    <row r="23" spans="1:8" s="71" customFormat="1">
      <c r="A23" s="592"/>
      <c r="B23" s="593"/>
      <c r="C23" s="593"/>
      <c r="D23" s="593"/>
      <c r="E23" s="593"/>
      <c r="F23" s="593"/>
      <c r="G23" s="594"/>
      <c r="H23" s="594"/>
    </row>
    <row r="24" spans="1:8">
      <c r="A24" s="521" t="s">
        <v>674</v>
      </c>
      <c r="B24" s="521"/>
      <c r="C24" s="521"/>
      <c r="D24" s="521"/>
      <c r="E24" s="522"/>
      <c r="F24" s="522"/>
      <c r="G24" s="522"/>
      <c r="H24" s="782"/>
    </row>
    <row r="25" spans="1:8">
      <c r="A25" s="1207" t="s">
        <v>356</v>
      </c>
      <c r="B25" s="1208"/>
      <c r="C25" s="1208"/>
      <c r="D25" s="1208"/>
      <c r="E25" s="522"/>
      <c r="F25" s="522"/>
      <c r="G25" s="522"/>
      <c r="H25" s="782"/>
    </row>
    <row r="26" spans="1:8">
      <c r="A26" s="1207" t="s">
        <v>357</v>
      </c>
      <c r="B26" s="1208"/>
      <c r="C26" s="1208"/>
      <c r="D26" s="1208"/>
      <c r="E26" s="522"/>
      <c r="F26" s="522"/>
      <c r="G26" s="522"/>
      <c r="H26" s="782"/>
    </row>
    <row r="27" spans="1:8">
      <c r="A27" s="1207" t="s">
        <v>358</v>
      </c>
      <c r="B27" s="1208"/>
      <c r="C27" s="1208"/>
      <c r="D27" s="1208"/>
      <c r="E27" s="522"/>
      <c r="F27" s="522"/>
      <c r="G27" s="522"/>
      <c r="H27" s="782"/>
    </row>
    <row r="28" spans="1:8">
      <c r="A28" s="1207" t="s">
        <v>558</v>
      </c>
      <c r="B28" s="1208"/>
      <c r="C28" s="1208"/>
      <c r="D28" s="1208"/>
      <c r="E28" s="522"/>
      <c r="F28" s="522"/>
      <c r="G28" s="522"/>
    </row>
    <row r="29" spans="1:8">
      <c r="A29" s="630" t="s">
        <v>559</v>
      </c>
      <c r="B29" s="630"/>
      <c r="C29" s="630"/>
      <c r="D29" s="630"/>
      <c r="E29" s="522"/>
      <c r="F29" s="522"/>
      <c r="G29" s="522"/>
    </row>
    <row r="30" spans="1:8">
      <c r="A30" s="630" t="s">
        <v>560</v>
      </c>
      <c r="B30" s="630"/>
      <c r="C30" s="630"/>
      <c r="D30" s="630"/>
      <c r="E30" s="522"/>
      <c r="F30" s="522"/>
      <c r="G30" s="522"/>
    </row>
    <row r="31" spans="1:8" ht="12.75" customHeight="1">
      <c r="A31" s="1209"/>
      <c r="B31" s="1209"/>
      <c r="C31" s="1209"/>
      <c r="D31" s="1209"/>
      <c r="E31" s="1209"/>
      <c r="F31" s="1209"/>
      <c r="G31" s="1209"/>
      <c r="H31" s="1209"/>
    </row>
    <row r="32" spans="1:8">
      <c r="A32" s="1209"/>
      <c r="B32" s="1209"/>
      <c r="C32" s="1209"/>
      <c r="D32" s="1209"/>
      <c r="E32" s="1209"/>
      <c r="F32" s="1209"/>
      <c r="G32" s="1209"/>
      <c r="H32" s="1209"/>
    </row>
    <row r="33" spans="1:1">
      <c r="A33" s="449"/>
    </row>
    <row r="34" spans="1:1">
      <c r="A34" s="449"/>
    </row>
    <row r="39" spans="1:1">
      <c r="A39" s="449"/>
    </row>
    <row r="40" spans="1:1">
      <c r="A40" s="449"/>
    </row>
    <row r="41" spans="1:1">
      <c r="A41" s="449"/>
    </row>
    <row r="42" spans="1:1">
      <c r="A42" s="449"/>
    </row>
  </sheetData>
  <mergeCells count="8">
    <mergeCell ref="A28:D28"/>
    <mergeCell ref="A31:H32"/>
    <mergeCell ref="A1:G1"/>
    <mergeCell ref="A3:G3"/>
    <mergeCell ref="A4:G4"/>
    <mergeCell ref="A25:D25"/>
    <mergeCell ref="A26:D26"/>
    <mergeCell ref="A27:D27"/>
  </mergeCells>
  <printOptions horizontalCentered="1"/>
  <pageMargins left="0.78740157480314965" right="0.78740157480314965" top="0.59055118110236227" bottom="0.98425196850393704" header="0" footer="0"/>
  <pageSetup paperSize="9" scale="8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J35"/>
  <sheetViews>
    <sheetView showGridLines="0" view="pageBreakPreview" zoomScaleNormal="100" zoomScaleSheetLayoutView="100" workbookViewId="0">
      <selection activeCell="B42" sqref="B42"/>
    </sheetView>
  </sheetViews>
  <sheetFormatPr baseColWidth="10" defaultRowHeight="12.75"/>
  <cols>
    <col min="1" max="1" width="32.5703125" customWidth="1"/>
    <col min="2" max="9" width="17.85546875" customWidth="1"/>
  </cols>
  <sheetData>
    <row r="1" spans="1:9" ht="18">
      <c r="A1" s="1163" t="s">
        <v>688</v>
      </c>
      <c r="B1" s="1163"/>
      <c r="C1" s="1163"/>
      <c r="D1" s="1163"/>
      <c r="E1" s="1163"/>
      <c r="F1" s="1163"/>
      <c r="G1" s="1163"/>
      <c r="H1" s="1163"/>
      <c r="I1" s="1163"/>
    </row>
    <row r="2" spans="1:9" ht="18">
      <c r="A2" s="626"/>
      <c r="B2" s="626"/>
      <c r="C2" s="626"/>
      <c r="D2" s="626"/>
      <c r="E2" s="626"/>
      <c r="F2" s="626"/>
      <c r="G2" s="626"/>
      <c r="H2" s="626"/>
      <c r="I2" s="626"/>
    </row>
    <row r="3" spans="1:9" ht="15">
      <c r="A3" s="1212" t="s">
        <v>749</v>
      </c>
      <c r="B3" s="1212"/>
      <c r="C3" s="1212"/>
      <c r="D3" s="1212"/>
      <c r="E3" s="1212"/>
      <c r="F3" s="1212"/>
      <c r="G3" s="1212"/>
      <c r="H3" s="1212"/>
      <c r="I3" s="1212"/>
    </row>
    <row r="4" spans="1:9" ht="15">
      <c r="A4" s="1212" t="s">
        <v>812</v>
      </c>
      <c r="B4" s="1212"/>
      <c r="C4" s="1212"/>
      <c r="D4" s="1212"/>
      <c r="E4" s="1212"/>
      <c r="F4" s="1212"/>
      <c r="G4" s="1212"/>
      <c r="H4" s="1212"/>
      <c r="I4" s="1212"/>
    </row>
    <row r="5" spans="1:9" ht="13.5" thickBot="1"/>
    <row r="6" spans="1:9" ht="39" thickBot="1">
      <c r="A6" s="778" t="s">
        <v>359</v>
      </c>
      <c r="B6" s="777" t="s">
        <v>360</v>
      </c>
      <c r="C6" s="775" t="s">
        <v>361</v>
      </c>
      <c r="D6" s="775" t="s">
        <v>362</v>
      </c>
      <c r="E6" s="775" t="s">
        <v>363</v>
      </c>
      <c r="F6" s="775" t="s">
        <v>364</v>
      </c>
      <c r="G6" s="776" t="s">
        <v>365</v>
      </c>
      <c r="H6" s="775" t="s">
        <v>561</v>
      </c>
      <c r="I6" s="799" t="s">
        <v>128</v>
      </c>
    </row>
    <row r="7" spans="1:9">
      <c r="A7" s="609" t="s">
        <v>569</v>
      </c>
      <c r="B7" s="774"/>
      <c r="C7" s="773">
        <v>4218.48686</v>
      </c>
      <c r="D7" s="772"/>
      <c r="E7" s="770"/>
      <c r="F7" s="770"/>
      <c r="G7" s="771"/>
      <c r="H7" s="770"/>
      <c r="I7" s="800">
        <v>4218.48686</v>
      </c>
    </row>
    <row r="8" spans="1:9">
      <c r="A8" s="610" t="s">
        <v>366</v>
      </c>
      <c r="B8" s="769"/>
      <c r="C8" s="763">
        <v>1.07142</v>
      </c>
      <c r="D8" s="761"/>
      <c r="E8" s="753"/>
      <c r="F8" s="753"/>
      <c r="G8" s="760"/>
      <c r="H8" s="753"/>
      <c r="I8" s="801">
        <v>1.07142</v>
      </c>
    </row>
    <row r="9" spans="1:9">
      <c r="A9" s="610" t="s">
        <v>570</v>
      </c>
      <c r="B9" s="769"/>
      <c r="C9" s="763">
        <v>0.26103999999999999</v>
      </c>
      <c r="D9" s="761"/>
      <c r="E9" s="753"/>
      <c r="F9" s="753"/>
      <c r="G9" s="760"/>
      <c r="H9" s="753"/>
      <c r="I9" s="801">
        <v>0.26103999999999999</v>
      </c>
    </row>
    <row r="10" spans="1:9">
      <c r="A10" s="610" t="s">
        <v>585</v>
      </c>
      <c r="B10" s="758"/>
      <c r="C10" s="763">
        <v>57.5017</v>
      </c>
      <c r="D10" s="761"/>
      <c r="E10" s="753"/>
      <c r="F10" s="753"/>
      <c r="G10" s="760"/>
      <c r="H10" s="753"/>
      <c r="I10" s="801">
        <v>57.5017</v>
      </c>
    </row>
    <row r="11" spans="1:9">
      <c r="A11" s="610" t="s">
        <v>586</v>
      </c>
      <c r="B11" s="758"/>
      <c r="C11" s="763">
        <v>11.7536</v>
      </c>
      <c r="D11" s="761"/>
      <c r="E11" s="753"/>
      <c r="F11" s="753"/>
      <c r="G11" s="760"/>
      <c r="H11" s="753"/>
      <c r="I11" s="801">
        <v>11.7536</v>
      </c>
    </row>
    <row r="12" spans="1:9">
      <c r="A12" s="610" t="s">
        <v>587</v>
      </c>
      <c r="B12" s="758"/>
      <c r="C12" s="763">
        <v>26.90343</v>
      </c>
      <c r="D12" s="756"/>
      <c r="E12" s="755"/>
      <c r="F12" s="755"/>
      <c r="G12" s="767"/>
      <c r="H12" s="755"/>
      <c r="I12" s="801">
        <v>26.90343</v>
      </c>
    </row>
    <row r="13" spans="1:9">
      <c r="A13" s="610" t="s">
        <v>367</v>
      </c>
      <c r="B13" s="758"/>
      <c r="C13" s="762">
        <v>285.47557</v>
      </c>
      <c r="D13" s="756"/>
      <c r="E13" s="768"/>
      <c r="F13" s="755"/>
      <c r="G13" s="767"/>
      <c r="H13" s="755"/>
      <c r="I13" s="801">
        <v>301.02100000000002</v>
      </c>
    </row>
    <row r="14" spans="1:9">
      <c r="A14" s="610" t="s">
        <v>482</v>
      </c>
      <c r="B14" s="758"/>
      <c r="C14" s="763">
        <v>16.16807</v>
      </c>
      <c r="D14" s="761"/>
      <c r="E14" s="753"/>
      <c r="F14" s="753"/>
      <c r="G14" s="760"/>
      <c r="H14" s="753"/>
      <c r="I14" s="801">
        <v>16.16807</v>
      </c>
    </row>
    <row r="15" spans="1:9">
      <c r="A15" s="610" t="s">
        <v>303</v>
      </c>
      <c r="B15" s="758"/>
      <c r="C15" s="763">
        <v>59.831199999999995</v>
      </c>
      <c r="D15" s="761"/>
      <c r="E15" s="753"/>
      <c r="F15" s="753"/>
      <c r="G15" s="760"/>
      <c r="H15" s="753"/>
      <c r="I15" s="801">
        <v>59.831199999999995</v>
      </c>
    </row>
    <row r="16" spans="1:9">
      <c r="A16" s="610" t="s">
        <v>571</v>
      </c>
      <c r="B16" s="758"/>
      <c r="C16" s="762">
        <v>248.50144</v>
      </c>
      <c r="D16" s="761"/>
      <c r="E16" s="764"/>
      <c r="F16" s="753"/>
      <c r="G16" s="760"/>
      <c r="H16" s="753"/>
      <c r="I16" s="801">
        <v>248.50144</v>
      </c>
    </row>
    <row r="17" spans="1:10">
      <c r="A17" s="610" t="s">
        <v>368</v>
      </c>
      <c r="B17" s="758"/>
      <c r="C17" s="762">
        <v>4.1979999999999996E-2</v>
      </c>
      <c r="D17" s="766"/>
      <c r="E17" s="764"/>
      <c r="F17" s="753"/>
      <c r="G17" s="760"/>
      <c r="H17" s="753"/>
      <c r="I17" s="801">
        <v>2.282</v>
      </c>
    </row>
    <row r="18" spans="1:10">
      <c r="A18" s="610" t="s">
        <v>369</v>
      </c>
      <c r="B18" s="758"/>
      <c r="C18" s="763">
        <v>313.98581000000001</v>
      </c>
      <c r="D18" s="761"/>
      <c r="E18" s="753"/>
      <c r="F18" s="753"/>
      <c r="G18" s="760"/>
      <c r="H18" s="753"/>
      <c r="I18" s="801">
        <v>313.98581000000001</v>
      </c>
    </row>
    <row r="19" spans="1:10">
      <c r="A19" s="610" t="s">
        <v>588</v>
      </c>
      <c r="B19" s="758"/>
      <c r="C19" s="763">
        <v>179.97533999999999</v>
      </c>
      <c r="D19" s="761"/>
      <c r="E19" s="753"/>
      <c r="F19" s="753"/>
      <c r="G19" s="760"/>
      <c r="H19" s="753"/>
      <c r="I19" s="801">
        <v>179.97533999999999</v>
      </c>
    </row>
    <row r="20" spans="1:10">
      <c r="A20" s="610" t="s">
        <v>589</v>
      </c>
      <c r="B20" s="758"/>
      <c r="C20" s="763">
        <v>0</v>
      </c>
      <c r="D20" s="761"/>
      <c r="E20" s="753"/>
      <c r="F20" s="753"/>
      <c r="G20" s="760"/>
      <c r="H20" s="753"/>
      <c r="I20" s="801"/>
    </row>
    <row r="21" spans="1:10">
      <c r="A21" s="610" t="s">
        <v>370</v>
      </c>
      <c r="B21" s="758"/>
      <c r="C21" s="763">
        <v>5.0229399999999993</v>
      </c>
      <c r="D21" s="761"/>
      <c r="E21" s="753"/>
      <c r="F21" s="753"/>
      <c r="G21" s="760"/>
      <c r="H21" s="753"/>
      <c r="I21" s="801">
        <v>5.0229399999999993</v>
      </c>
    </row>
    <row r="22" spans="1:10">
      <c r="A22" s="610" t="s">
        <v>371</v>
      </c>
      <c r="B22" s="758"/>
      <c r="C22" s="762">
        <v>259.34652999999997</v>
      </c>
      <c r="D22" s="761"/>
      <c r="E22" s="764"/>
      <c r="F22" s="753"/>
      <c r="G22" s="760"/>
      <c r="H22" s="753"/>
      <c r="I22" s="801">
        <v>259.34652999999997</v>
      </c>
    </row>
    <row r="23" spans="1:10">
      <c r="A23" s="610" t="s">
        <v>590</v>
      </c>
      <c r="B23" s="758"/>
      <c r="C23" s="763">
        <v>0.85744000000000009</v>
      </c>
      <c r="D23" s="761"/>
      <c r="E23" s="753"/>
      <c r="F23" s="753"/>
      <c r="G23" s="760"/>
      <c r="H23" s="753"/>
      <c r="I23" s="801">
        <v>0.85744000000000009</v>
      </c>
    </row>
    <row r="24" spans="1:10">
      <c r="A24" s="610" t="s">
        <v>372</v>
      </c>
      <c r="B24" s="758"/>
      <c r="C24" s="757"/>
      <c r="D24" s="756"/>
      <c r="E24" s="764">
        <v>13.79</v>
      </c>
      <c r="F24" s="753"/>
      <c r="G24" s="754"/>
      <c r="H24" s="753"/>
      <c r="I24" s="801">
        <v>13.78951</v>
      </c>
    </row>
    <row r="25" spans="1:10">
      <c r="A25" s="610" t="s">
        <v>547</v>
      </c>
      <c r="B25" s="758"/>
      <c r="C25" s="765"/>
      <c r="D25" s="756"/>
      <c r="E25" s="755"/>
      <c r="F25" s="755"/>
      <c r="G25" s="754"/>
      <c r="H25" s="753"/>
      <c r="I25" s="801"/>
    </row>
    <row r="26" spans="1:10">
      <c r="A26" s="610" t="s">
        <v>548</v>
      </c>
      <c r="B26" s="758"/>
      <c r="C26" s="757"/>
      <c r="D26" s="756"/>
      <c r="E26" s="753">
        <v>-0.11899999999999999</v>
      </c>
      <c r="F26" s="764"/>
      <c r="G26" s="760"/>
      <c r="H26" s="753"/>
      <c r="I26" s="801">
        <v>-0.11865000000000001</v>
      </c>
    </row>
    <row r="27" spans="1:10">
      <c r="A27" s="610" t="s">
        <v>373</v>
      </c>
      <c r="B27" s="758"/>
      <c r="C27" s="757"/>
      <c r="D27" s="756"/>
      <c r="E27" s="755"/>
      <c r="F27" s="764"/>
      <c r="G27" s="760"/>
      <c r="H27" s="753"/>
      <c r="I27" s="801"/>
    </row>
    <row r="28" spans="1:10">
      <c r="A28" s="610" t="s">
        <v>591</v>
      </c>
      <c r="B28" s="763"/>
      <c r="C28" s="763"/>
      <c r="D28" s="761"/>
      <c r="E28" s="753"/>
      <c r="F28" s="753"/>
      <c r="G28" s="760"/>
      <c r="H28" s="753"/>
      <c r="I28" s="801"/>
    </row>
    <row r="29" spans="1:10">
      <c r="A29" s="610" t="s">
        <v>572</v>
      </c>
      <c r="B29" s="758"/>
      <c r="C29" s="762">
        <v>4.0000000000000001E-3</v>
      </c>
      <c r="D29" s="761"/>
      <c r="E29" s="753"/>
      <c r="F29" s="753"/>
      <c r="G29" s="760"/>
      <c r="H29" s="753"/>
      <c r="I29" s="801">
        <v>4.2100000000000002E-3</v>
      </c>
    </row>
    <row r="30" spans="1:10">
      <c r="A30" s="610" t="s">
        <v>592</v>
      </c>
      <c r="B30" s="758"/>
      <c r="C30" s="757"/>
      <c r="D30" s="756"/>
      <c r="E30" s="755"/>
      <c r="F30" s="755"/>
      <c r="G30" s="759"/>
      <c r="H30" s="764">
        <v>58.021000000000001</v>
      </c>
      <c r="I30" s="801">
        <v>58.020859999999999</v>
      </c>
    </row>
    <row r="31" spans="1:10">
      <c r="A31" s="804" t="s">
        <v>483</v>
      </c>
      <c r="B31" s="755"/>
      <c r="C31" s="807"/>
      <c r="D31" s="755"/>
      <c r="E31" s="755"/>
      <c r="F31" s="755"/>
      <c r="G31" s="809"/>
      <c r="H31" s="753"/>
      <c r="I31" s="801"/>
    </row>
    <row r="32" spans="1:10">
      <c r="A32" s="805"/>
      <c r="B32" s="806"/>
      <c r="C32" s="808"/>
      <c r="D32" s="806"/>
      <c r="E32" s="806"/>
      <c r="F32" s="806"/>
      <c r="G32" s="810"/>
      <c r="H32" s="806"/>
      <c r="I32" s="803"/>
      <c r="J32" s="73"/>
    </row>
    <row r="33" spans="1:10" ht="13.5" thickBot="1">
      <c r="A33" s="802" t="s">
        <v>128</v>
      </c>
      <c r="B33" s="811">
        <v>0</v>
      </c>
      <c r="C33" s="812">
        <v>5685.1883699999989</v>
      </c>
      <c r="D33" s="813">
        <v>0</v>
      </c>
      <c r="E33" s="813">
        <v>13.670999999999999</v>
      </c>
      <c r="F33" s="814">
        <v>0</v>
      </c>
      <c r="G33" s="812">
        <v>0</v>
      </c>
      <c r="H33" s="814">
        <v>58.021000000000001</v>
      </c>
      <c r="I33" s="815">
        <v>5774.6657499999983</v>
      </c>
      <c r="J33" s="752"/>
    </row>
    <row r="34" spans="1:10">
      <c r="I34" s="73"/>
    </row>
    <row r="35" spans="1:10">
      <c r="A35" s="1213" t="s">
        <v>593</v>
      </c>
      <c r="B35" s="1213"/>
      <c r="C35" s="1213"/>
      <c r="D35" s="1213"/>
      <c r="E35" s="1213"/>
      <c r="F35" s="1213"/>
      <c r="G35" s="1213"/>
      <c r="H35" s="1213"/>
      <c r="I35" s="1213"/>
    </row>
  </sheetData>
  <mergeCells count="4">
    <mergeCell ref="A1:I1"/>
    <mergeCell ref="A3:I3"/>
    <mergeCell ref="A4:I4"/>
    <mergeCell ref="A35:I35"/>
  </mergeCells>
  <pageMargins left="0.7" right="0.7" top="0.75" bottom="0.75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7">
    <pageSetUpPr fitToPage="1"/>
  </sheetPr>
  <dimension ref="A1:H279"/>
  <sheetViews>
    <sheetView view="pageBreakPreview" zoomScale="75" zoomScaleNormal="87" zoomScaleSheetLayoutView="75" workbookViewId="0">
      <selection activeCell="B42" sqref="B42"/>
    </sheetView>
  </sheetViews>
  <sheetFormatPr baseColWidth="10" defaultColWidth="11.42578125" defaultRowHeight="12.75"/>
  <cols>
    <col min="1" max="1" width="27.85546875" style="534" customWidth="1"/>
    <col min="2" max="2" width="24.5703125" style="534" customWidth="1"/>
    <col min="3" max="3" width="19.28515625" style="534" customWidth="1"/>
    <col min="4" max="4" width="14.7109375" style="534" customWidth="1"/>
    <col min="5" max="5" width="17" style="534" customWidth="1"/>
    <col min="6" max="6" width="12.7109375" style="534" customWidth="1"/>
    <col min="7" max="7" width="11.85546875" style="534" customWidth="1"/>
    <col min="8" max="8" width="7.28515625" style="535" customWidth="1"/>
    <col min="9" max="16384" width="11.42578125" style="534"/>
  </cols>
  <sheetData>
    <row r="1" spans="1:8" ht="18" customHeight="1">
      <c r="A1" s="995" t="s">
        <v>676</v>
      </c>
      <c r="B1" s="996"/>
      <c r="C1" s="996"/>
      <c r="D1" s="996"/>
      <c r="E1" s="996"/>
      <c r="F1" s="996"/>
      <c r="G1" s="996"/>
      <c r="H1" s="533"/>
    </row>
    <row r="2" spans="1:8" ht="12.75" customHeight="1">
      <c r="A2" s="997"/>
      <c r="B2" s="997"/>
      <c r="C2" s="997"/>
      <c r="D2" s="997"/>
      <c r="E2" s="997"/>
      <c r="F2" s="997"/>
      <c r="G2" s="857"/>
    </row>
    <row r="3" spans="1:8" ht="15">
      <c r="A3" s="998" t="s">
        <v>792</v>
      </c>
      <c r="B3" s="998"/>
      <c r="C3" s="998"/>
      <c r="D3" s="998"/>
      <c r="E3" s="998"/>
      <c r="F3" s="998"/>
      <c r="G3" s="998"/>
      <c r="H3" s="858"/>
    </row>
    <row r="4" spans="1:8" ht="15">
      <c r="A4" s="858"/>
      <c r="B4" s="858"/>
      <c r="C4" s="858"/>
      <c r="D4" s="858"/>
      <c r="E4" s="858"/>
      <c r="F4" s="858"/>
      <c r="G4" s="858"/>
      <c r="H4" s="858"/>
    </row>
    <row r="5" spans="1:8" s="537" customFormat="1" ht="30" customHeight="1">
      <c r="A5" s="999" t="s">
        <v>629</v>
      </c>
      <c r="B5" s="1001" t="s">
        <v>129</v>
      </c>
      <c r="C5" s="645" t="s">
        <v>120</v>
      </c>
      <c r="D5" s="645" t="s">
        <v>712</v>
      </c>
      <c r="E5" s="645" t="s">
        <v>790</v>
      </c>
      <c r="F5" s="1003" t="s">
        <v>121</v>
      </c>
      <c r="G5" s="1004"/>
      <c r="H5" s="536"/>
    </row>
    <row r="6" spans="1:8" s="537" customFormat="1" ht="36.75" customHeight="1" thickBot="1">
      <c r="A6" s="1000"/>
      <c r="B6" s="1002"/>
      <c r="C6" s="538" t="s">
        <v>616</v>
      </c>
      <c r="D6" s="539" t="s">
        <v>423</v>
      </c>
      <c r="E6" s="539" t="s">
        <v>423</v>
      </c>
      <c r="F6" s="540" t="s">
        <v>374</v>
      </c>
      <c r="G6" s="541" t="s">
        <v>122</v>
      </c>
      <c r="H6" s="536"/>
    </row>
    <row r="7" spans="1:8" ht="25.5">
      <c r="A7" s="693" t="s">
        <v>628</v>
      </c>
      <c r="B7" s="542" t="s">
        <v>128</v>
      </c>
      <c r="C7" s="543">
        <v>100</v>
      </c>
      <c r="D7" s="544">
        <v>7080.6898249354554</v>
      </c>
      <c r="E7" s="544">
        <v>7079.0454469133892</v>
      </c>
      <c r="F7" s="544">
        <v>-1.644378022066121</v>
      </c>
      <c r="G7" s="545">
        <v>-2.3223415553033533E-2</v>
      </c>
    </row>
    <row r="8" spans="1:8" ht="24" customHeight="1">
      <c r="A8" s="1005" t="s">
        <v>627</v>
      </c>
      <c r="B8" s="547" t="s">
        <v>156</v>
      </c>
      <c r="C8" s="548">
        <v>31.459584153143517</v>
      </c>
      <c r="D8" s="549">
        <v>6330.9619097992982</v>
      </c>
      <c r="E8" s="549">
        <v>6357.073982222264</v>
      </c>
      <c r="F8" s="549">
        <v>26.112072422965866</v>
      </c>
      <c r="G8" s="550">
        <v>0.41245031631842721</v>
      </c>
    </row>
    <row r="9" spans="1:8" ht="12.75" customHeight="1">
      <c r="A9" s="1005"/>
      <c r="B9" s="547" t="s">
        <v>618</v>
      </c>
      <c r="C9" s="551">
        <v>24.946055776423901</v>
      </c>
      <c r="D9" s="549">
        <v>5128.8389113378662</v>
      </c>
      <c r="E9" s="549">
        <v>5183.8752786803998</v>
      </c>
      <c r="F9" s="549">
        <v>55.036367342533595</v>
      </c>
      <c r="G9" s="550">
        <v>1.0730765441057173</v>
      </c>
    </row>
    <row r="10" spans="1:8" ht="12.75" customHeight="1">
      <c r="A10" s="1005"/>
      <c r="B10" s="547" t="s">
        <v>130</v>
      </c>
      <c r="C10" s="551">
        <v>12.689944685314101</v>
      </c>
      <c r="D10" s="549">
        <v>11843.072590212085</v>
      </c>
      <c r="E10" s="549">
        <v>11866.026230614465</v>
      </c>
      <c r="F10" s="549">
        <v>22.953640402380188</v>
      </c>
      <c r="G10" s="550">
        <v>0.19381490932811118</v>
      </c>
    </row>
    <row r="11" spans="1:8" ht="12.75" customHeight="1">
      <c r="A11" s="1011"/>
      <c r="B11" s="552" t="s">
        <v>131</v>
      </c>
      <c r="C11" s="553">
        <v>12.073138639310924</v>
      </c>
      <c r="D11" s="554">
        <v>4292.1429168721397</v>
      </c>
      <c r="E11" s="554">
        <v>4136.180961572778</v>
      </c>
      <c r="F11" s="554">
        <v>-155.96195529936176</v>
      </c>
      <c r="G11" s="555">
        <v>-3.6336617470561094</v>
      </c>
    </row>
    <row r="12" spans="1:8" ht="25.5" customHeight="1">
      <c r="A12" s="692" t="s">
        <v>626</v>
      </c>
      <c r="B12" s="556" t="s">
        <v>128</v>
      </c>
      <c r="C12" s="557">
        <v>100</v>
      </c>
      <c r="D12" s="558">
        <v>17370.346796736008</v>
      </c>
      <c r="E12" s="558">
        <v>17552.436026526233</v>
      </c>
      <c r="F12" s="558">
        <v>182.08922979022464</v>
      </c>
      <c r="G12" s="559">
        <v>1.0482763062879172</v>
      </c>
    </row>
    <row r="13" spans="1:8" ht="14.25" customHeight="1">
      <c r="A13" s="1005" t="s">
        <v>625</v>
      </c>
      <c r="B13" s="547" t="s">
        <v>156</v>
      </c>
      <c r="C13" s="551">
        <v>29.030815141103822</v>
      </c>
      <c r="D13" s="549">
        <v>12611.84724228718</v>
      </c>
      <c r="E13" s="549">
        <v>12771.998368791054</v>
      </c>
      <c r="F13" s="549">
        <v>160.15112650387346</v>
      </c>
      <c r="G13" s="550">
        <v>1.2698467038745065</v>
      </c>
    </row>
    <row r="14" spans="1:8" ht="12.75" customHeight="1">
      <c r="A14" s="1005"/>
      <c r="B14" s="547" t="s">
        <v>131</v>
      </c>
      <c r="C14" s="551">
        <v>20.749685288097179</v>
      </c>
      <c r="D14" s="549">
        <v>15083.810975030374</v>
      </c>
      <c r="E14" s="549">
        <v>14348.434413658539</v>
      </c>
      <c r="F14" s="549">
        <v>-735.37656137183512</v>
      </c>
      <c r="G14" s="550">
        <v>-4.8752703318092045</v>
      </c>
    </row>
    <row r="15" spans="1:8" ht="12.75" customHeight="1">
      <c r="A15" s="1005"/>
      <c r="B15" s="547" t="s">
        <v>130</v>
      </c>
      <c r="C15" s="551">
        <v>14.366979994050117</v>
      </c>
      <c r="D15" s="549">
        <v>28010.623612289917</v>
      </c>
      <c r="E15" s="549">
        <v>29010.812230260526</v>
      </c>
      <c r="F15" s="549">
        <v>1000.1886179706089</v>
      </c>
      <c r="G15" s="550">
        <v>3.5707474128914782</v>
      </c>
    </row>
    <row r="16" spans="1:8" ht="12.75" customHeight="1">
      <c r="A16" s="1005"/>
      <c r="B16" s="547" t="s">
        <v>618</v>
      </c>
      <c r="C16" s="551">
        <v>12.990341734880872</v>
      </c>
      <c r="D16" s="549">
        <v>15116.810439387506</v>
      </c>
      <c r="E16" s="549">
        <v>15666.432970586846</v>
      </c>
      <c r="F16" s="549">
        <v>549.6225311993403</v>
      </c>
      <c r="G16" s="550">
        <v>3.635836629711747</v>
      </c>
    </row>
    <row r="17" spans="1:7" ht="12.75" customHeight="1">
      <c r="A17" s="1006"/>
      <c r="B17" s="547" t="s">
        <v>134</v>
      </c>
      <c r="C17" s="553">
        <v>8.1002903230616212</v>
      </c>
      <c r="D17" s="554">
        <v>23820.214564904341</v>
      </c>
      <c r="E17" s="554">
        <v>24092.485679672678</v>
      </c>
      <c r="F17" s="554">
        <v>272.2711147683367</v>
      </c>
      <c r="G17" s="555">
        <v>1.1430254501967738</v>
      </c>
    </row>
    <row r="18" spans="1:7" ht="25.5">
      <c r="A18" s="690" t="s">
        <v>624</v>
      </c>
      <c r="B18" s="644" t="s">
        <v>128</v>
      </c>
      <c r="C18" s="643">
        <v>100</v>
      </c>
      <c r="D18" s="558">
        <v>14423.746139184159</v>
      </c>
      <c r="E18" s="558">
        <v>14480.490296124526</v>
      </c>
      <c r="F18" s="558">
        <v>56.744156940367247</v>
      </c>
      <c r="G18" s="559">
        <v>0.39340790105985946</v>
      </c>
    </row>
    <row r="19" spans="1:7" ht="18.75" customHeight="1">
      <c r="A19" s="1007" t="s">
        <v>623</v>
      </c>
      <c r="B19" s="642" t="s">
        <v>618</v>
      </c>
      <c r="C19" s="641">
        <v>47.776408410235014</v>
      </c>
      <c r="D19" s="549">
        <v>10033.58898914137</v>
      </c>
      <c r="E19" s="549">
        <v>9902.4681068614518</v>
      </c>
      <c r="F19" s="549">
        <v>-131.12088227991808</v>
      </c>
      <c r="G19" s="550">
        <v>-1.3068193487078332</v>
      </c>
    </row>
    <row r="20" spans="1:7" ht="12.75" customHeight="1">
      <c r="A20" s="1007"/>
      <c r="B20" s="642" t="s">
        <v>132</v>
      </c>
      <c r="C20" s="641">
        <v>9.0763134582503007</v>
      </c>
      <c r="D20" s="549">
        <v>9161.41</v>
      </c>
      <c r="E20" s="549">
        <v>9619</v>
      </c>
      <c r="F20" s="549">
        <v>457.59000000000015</v>
      </c>
      <c r="G20" s="550">
        <v>4.9947551741489633</v>
      </c>
    </row>
    <row r="21" spans="1:7" ht="12.75" customHeight="1">
      <c r="A21" s="1007"/>
      <c r="B21" s="642" t="s">
        <v>134</v>
      </c>
      <c r="C21" s="641">
        <v>8.4933400996200152</v>
      </c>
      <c r="D21" s="549">
        <v>20854.837099054119</v>
      </c>
      <c r="E21" s="549">
        <v>21417.339883793789</v>
      </c>
      <c r="F21" s="549">
        <v>562.50278473967046</v>
      </c>
      <c r="G21" s="550">
        <v>2.6972293385364452</v>
      </c>
    </row>
    <row r="22" spans="1:7" ht="13.5" customHeight="1">
      <c r="A22" s="1007"/>
      <c r="B22" s="642" t="s">
        <v>551</v>
      </c>
      <c r="C22" s="641">
        <v>6.5683079627052647</v>
      </c>
      <c r="D22" s="549">
        <v>8904.4034963382946</v>
      </c>
      <c r="E22" s="549">
        <v>8848.3817623434916</v>
      </c>
      <c r="F22" s="549">
        <v>-56.021733994803071</v>
      </c>
      <c r="G22" s="550">
        <v>-0.62914639950717799</v>
      </c>
    </row>
    <row r="23" spans="1:7">
      <c r="A23" s="691"/>
      <c r="B23" s="642" t="s">
        <v>156</v>
      </c>
      <c r="C23" s="641">
        <v>6.5205667413433677</v>
      </c>
      <c r="D23" s="549">
        <v>19855.777907647906</v>
      </c>
      <c r="E23" s="549">
        <v>20162.574369192836</v>
      </c>
      <c r="F23" s="549">
        <v>306.79646154493093</v>
      </c>
      <c r="G23" s="550">
        <v>1.5451243611400542</v>
      </c>
    </row>
    <row r="24" spans="1:7">
      <c r="A24" s="691"/>
      <c r="B24" s="640" t="s">
        <v>137</v>
      </c>
      <c r="C24" s="639">
        <v>4.9799398460610842</v>
      </c>
      <c r="D24" s="554">
        <v>37915</v>
      </c>
      <c r="E24" s="554">
        <v>39170</v>
      </c>
      <c r="F24" s="554">
        <v>1255</v>
      </c>
      <c r="G24" s="555">
        <v>3.3100356059607066</v>
      </c>
    </row>
    <row r="25" spans="1:7" ht="33" customHeight="1">
      <c r="A25" s="690" t="s">
        <v>622</v>
      </c>
      <c r="B25" s="638" t="s">
        <v>128</v>
      </c>
      <c r="C25" s="557">
        <v>100</v>
      </c>
      <c r="D25" s="558">
        <v>21778.896781726191</v>
      </c>
      <c r="E25" s="558">
        <v>20994.934441499809</v>
      </c>
      <c r="F25" s="558">
        <v>-783.96234022638237</v>
      </c>
      <c r="G25" s="559">
        <v>-3.5996421126536404</v>
      </c>
    </row>
    <row r="26" spans="1:7" ht="24" customHeight="1">
      <c r="A26" s="1007" t="s">
        <v>621</v>
      </c>
      <c r="B26" s="637" t="s">
        <v>130</v>
      </c>
      <c r="C26" s="551">
        <v>61.458131405666691</v>
      </c>
      <c r="D26" s="549">
        <v>30062.955799993932</v>
      </c>
      <c r="E26" s="549">
        <v>28823.881383487656</v>
      </c>
      <c r="F26" s="549">
        <v>-1239.0744165062752</v>
      </c>
      <c r="G26" s="550">
        <v>-4.1215987700933994</v>
      </c>
    </row>
    <row r="27" spans="1:7" ht="15.75" customHeight="1">
      <c r="A27" s="1007"/>
      <c r="B27" s="637" t="s">
        <v>550</v>
      </c>
      <c r="C27" s="551">
        <v>17.346811158288361</v>
      </c>
      <c r="D27" s="549">
        <v>9691.7800355859799</v>
      </c>
      <c r="E27" s="549">
        <v>9396.331669254394</v>
      </c>
      <c r="F27" s="549">
        <v>-295.44836633158593</v>
      </c>
      <c r="G27" s="550">
        <v>-3.0484427550642721</v>
      </c>
    </row>
    <row r="28" spans="1:7" ht="16.5" customHeight="1">
      <c r="A28" s="1008"/>
      <c r="B28" s="636" t="s">
        <v>132</v>
      </c>
      <c r="C28" s="553">
        <v>8.9752183945421695</v>
      </c>
      <c r="D28" s="554">
        <v>6850.5261300831271</v>
      </c>
      <c r="E28" s="554">
        <v>7178.8365985171868</v>
      </c>
      <c r="F28" s="554">
        <v>328.31046843405966</v>
      </c>
      <c r="G28" s="555">
        <v>4.7924854558590795</v>
      </c>
    </row>
    <row r="29" spans="1:7" ht="67.5" customHeight="1">
      <c r="A29" s="690" t="s">
        <v>620</v>
      </c>
      <c r="B29" s="635" t="s">
        <v>128</v>
      </c>
      <c r="C29" s="560">
        <v>100</v>
      </c>
      <c r="D29" s="561">
        <v>4439.3857307958287</v>
      </c>
      <c r="E29" s="561">
        <v>4546.0475939227399</v>
      </c>
      <c r="F29" s="561">
        <v>106.66186312691116</v>
      </c>
      <c r="G29" s="562">
        <v>2.4026266153671259</v>
      </c>
    </row>
    <row r="30" spans="1:7" ht="19.5" customHeight="1">
      <c r="A30" s="1009" t="s">
        <v>619</v>
      </c>
      <c r="B30" s="686" t="s">
        <v>156</v>
      </c>
      <c r="C30" s="551">
        <v>24.040117564874759</v>
      </c>
      <c r="D30" s="549">
        <v>3220.813719335943</v>
      </c>
      <c r="E30" s="549">
        <v>3251.9845130566055</v>
      </c>
      <c r="F30" s="549">
        <v>31.170793720662459</v>
      </c>
      <c r="G30" s="550">
        <v>0.96779250328980027</v>
      </c>
    </row>
    <row r="31" spans="1:7">
      <c r="A31" s="1009"/>
      <c r="B31" s="687" t="s">
        <v>132</v>
      </c>
      <c r="C31" s="551">
        <v>19.727889787758702</v>
      </c>
      <c r="D31" s="549">
        <v>2441.2625705780374</v>
      </c>
      <c r="E31" s="549">
        <v>2554.2763724561</v>
      </c>
      <c r="F31" s="549">
        <v>113.01380187806262</v>
      </c>
      <c r="G31" s="550">
        <v>4.6293177653276274</v>
      </c>
    </row>
    <row r="32" spans="1:7">
      <c r="A32" s="1009"/>
      <c r="B32" s="686" t="s">
        <v>130</v>
      </c>
      <c r="C32" s="551">
        <v>14.94737694908634</v>
      </c>
      <c r="D32" s="549">
        <v>4242.7921610254189</v>
      </c>
      <c r="E32" s="549">
        <v>4336.6011127820902</v>
      </c>
      <c r="F32" s="549">
        <v>93.808951756671377</v>
      </c>
      <c r="G32" s="550">
        <v>2.2110192579878571</v>
      </c>
    </row>
    <row r="33" spans="1:8" ht="15" customHeight="1">
      <c r="A33" s="1009"/>
      <c r="B33" s="687" t="s">
        <v>618</v>
      </c>
      <c r="C33" s="551">
        <v>8.3638351731012932</v>
      </c>
      <c r="D33" s="549">
        <v>2530.8589105373567</v>
      </c>
      <c r="E33" s="549">
        <v>2580.8527488701302</v>
      </c>
      <c r="F33" s="549">
        <v>49.993838332773521</v>
      </c>
      <c r="G33" s="550">
        <v>1.9753704216628449</v>
      </c>
    </row>
    <row r="34" spans="1:8" ht="12.75" customHeight="1">
      <c r="A34" s="1009"/>
      <c r="B34" s="687" t="s">
        <v>131</v>
      </c>
      <c r="C34" s="551">
        <v>8.1165744368292678</v>
      </c>
      <c r="D34" s="549">
        <v>1469.9519786518219</v>
      </c>
      <c r="E34" s="549">
        <v>1423.1532040407983</v>
      </c>
      <c r="F34" s="549">
        <v>-46.798774611023646</v>
      </c>
      <c r="G34" s="550">
        <v>-3.1836941131876699</v>
      </c>
    </row>
    <row r="35" spans="1:8" ht="13.5" customHeight="1">
      <c r="A35" s="1010"/>
      <c r="B35" s="688" t="s">
        <v>136</v>
      </c>
      <c r="C35" s="634">
        <v>5.6872517869195667</v>
      </c>
      <c r="D35" s="633">
        <v>13005.222217665187</v>
      </c>
      <c r="E35" s="633">
        <v>13324.34929467067</v>
      </c>
      <c r="F35" s="633">
        <v>319.12707700548344</v>
      </c>
      <c r="G35" s="689">
        <v>2.4538379403622059</v>
      </c>
    </row>
    <row r="36" spans="1:8" ht="13.15" hidden="1" customHeight="1">
      <c r="A36" s="535"/>
      <c r="B36" s="535">
        <v>6</v>
      </c>
      <c r="C36" s="563" t="s">
        <v>135</v>
      </c>
      <c r="D36" s="564">
        <v>1687.7728910473913</v>
      </c>
      <c r="E36" s="565">
        <v>13324.34929467067</v>
      </c>
      <c r="F36" s="565">
        <v>319.12707700548344</v>
      </c>
      <c r="G36" s="565">
        <v>2.4538379403622059</v>
      </c>
      <c r="H36" s="564">
        <v>2.1387468189233294</v>
      </c>
    </row>
    <row r="37" spans="1:8" ht="13.15" hidden="1" customHeight="1" thickBot="1">
      <c r="A37" s="535"/>
      <c r="B37" s="535">
        <v>7</v>
      </c>
      <c r="C37" s="563" t="s">
        <v>134</v>
      </c>
      <c r="D37" s="564">
        <v>658.85893834482465</v>
      </c>
      <c r="E37" s="565">
        <v>712.90828020129527</v>
      </c>
      <c r="F37" s="565">
        <v>54.049341856470619</v>
      </c>
      <c r="G37" s="565"/>
      <c r="H37" s="564">
        <v>13.285374890799062</v>
      </c>
    </row>
    <row r="38" spans="1:8" ht="13.15" hidden="1" customHeight="1">
      <c r="A38" s="535"/>
      <c r="B38" s="535">
        <v>8</v>
      </c>
      <c r="C38" s="535" t="s">
        <v>136</v>
      </c>
      <c r="D38" s="564">
        <v>2.7</v>
      </c>
      <c r="E38" s="565">
        <v>5682.117293348123</v>
      </c>
      <c r="F38" s="565">
        <v>6381.4076450038829</v>
      </c>
      <c r="G38" s="565"/>
      <c r="H38" s="564">
        <v>12.306862311244387</v>
      </c>
    </row>
    <row r="39" spans="1:8" hidden="1">
      <c r="A39" s="535"/>
      <c r="B39" s="535">
        <v>9</v>
      </c>
      <c r="C39" s="535" t="s">
        <v>137</v>
      </c>
      <c r="D39" s="564">
        <v>2.5</v>
      </c>
      <c r="E39" s="565">
        <v>1748.9452237568064</v>
      </c>
      <c r="F39" s="565">
        <v>1965</v>
      </c>
      <c r="G39" s="565"/>
      <c r="H39" s="564">
        <v>12.353432989690726</v>
      </c>
    </row>
    <row r="40" spans="1:8" hidden="1">
      <c r="A40" s="535"/>
      <c r="B40" s="535">
        <v>10</v>
      </c>
      <c r="C40" s="535" t="s">
        <v>138</v>
      </c>
      <c r="D40" s="564">
        <v>1.8</v>
      </c>
      <c r="E40" s="565">
        <v>1995.3601865541573</v>
      </c>
      <c r="F40" s="565">
        <v>2035</v>
      </c>
      <c r="G40" s="565"/>
      <c r="H40" s="564">
        <v>1.9865993975903575</v>
      </c>
    </row>
    <row r="41" spans="1:8" hidden="1">
      <c r="A41" s="535"/>
      <c r="B41" s="535">
        <v>11</v>
      </c>
      <c r="C41" s="535" t="s">
        <v>133</v>
      </c>
      <c r="D41" s="564">
        <v>1.1000000000000001</v>
      </c>
      <c r="E41" s="565">
        <v>1220.551604758376</v>
      </c>
      <c r="F41" s="565">
        <v>1295.1595805160089</v>
      </c>
      <c r="G41" s="565"/>
      <c r="H41" s="564">
        <v>6.1126441083498859</v>
      </c>
    </row>
    <row r="42" spans="1:8" hidden="1">
      <c r="A42" s="535"/>
      <c r="B42" s="535">
        <v>12</v>
      </c>
      <c r="C42" s="535" t="s">
        <v>139</v>
      </c>
      <c r="D42" s="564">
        <v>0.8</v>
      </c>
      <c r="E42" s="565">
        <v>38432.256546941571</v>
      </c>
      <c r="F42" s="565">
        <v>39028.433390119251</v>
      </c>
      <c r="G42" s="565"/>
      <c r="H42" s="564">
        <v>1.5512407980767489</v>
      </c>
    </row>
    <row r="43" spans="1:8" hidden="1">
      <c r="A43" s="535"/>
      <c r="B43" s="535">
        <v>13</v>
      </c>
      <c r="C43" s="535" t="s">
        <v>140</v>
      </c>
      <c r="D43" s="564">
        <v>0.3</v>
      </c>
      <c r="E43" s="565">
        <v>492.82992559470148</v>
      </c>
      <c r="F43" s="565">
        <v>492</v>
      </c>
      <c r="G43" s="565"/>
      <c r="H43" s="564">
        <v>-0.16840000000000024</v>
      </c>
    </row>
    <row r="44" spans="1:8" ht="9.75" customHeight="1">
      <c r="A44" s="535"/>
      <c r="B44" s="535"/>
      <c r="C44" s="535"/>
      <c r="D44" s="564"/>
      <c r="E44" s="565"/>
      <c r="F44" s="565"/>
      <c r="G44" s="565"/>
      <c r="H44" s="564"/>
    </row>
    <row r="45" spans="1:8">
      <c r="A45" s="535"/>
      <c r="B45" s="535"/>
      <c r="C45" s="535"/>
      <c r="D45" s="566"/>
      <c r="E45" s="567"/>
      <c r="F45" s="568"/>
      <c r="G45" s="568"/>
    </row>
    <row r="46" spans="1:8">
      <c r="A46" s="535"/>
      <c r="B46" s="535"/>
      <c r="C46" s="535"/>
      <c r="D46" s="566"/>
      <c r="E46" s="568"/>
      <c r="F46" s="568"/>
      <c r="G46" s="568"/>
    </row>
    <row r="47" spans="1:8">
      <c r="A47" s="535"/>
      <c r="B47" s="535"/>
      <c r="C47" s="535"/>
      <c r="D47" s="566"/>
      <c r="E47" s="568"/>
      <c r="F47" s="568"/>
      <c r="G47" s="568"/>
    </row>
    <row r="48" spans="1:8">
      <c r="A48" s="535"/>
      <c r="B48" s="535"/>
      <c r="C48" s="535"/>
      <c r="D48" s="566"/>
      <c r="E48" s="568"/>
      <c r="F48" s="568"/>
      <c r="G48" s="568"/>
    </row>
    <row r="49" spans="1:8">
      <c r="A49" s="535"/>
      <c r="B49" s="535"/>
      <c r="C49" s="535"/>
      <c r="D49" s="566"/>
      <c r="E49" s="568"/>
      <c r="F49" s="568"/>
      <c r="G49" s="568"/>
    </row>
    <row r="50" spans="1:8">
      <c r="A50" s="535"/>
      <c r="B50" s="535"/>
      <c r="C50" s="535"/>
      <c r="D50" s="566"/>
      <c r="E50" s="568"/>
      <c r="F50" s="568"/>
      <c r="G50" s="568"/>
    </row>
    <row r="51" spans="1:8">
      <c r="A51" s="535"/>
      <c r="B51" s="535"/>
      <c r="C51" s="535"/>
      <c r="D51" s="566"/>
      <c r="E51" s="568"/>
      <c r="F51" s="568"/>
      <c r="G51" s="568"/>
    </row>
    <row r="52" spans="1:8">
      <c r="A52" s="535"/>
      <c r="B52" s="535"/>
      <c r="C52" s="535"/>
      <c r="D52" s="566"/>
      <c r="E52" s="568"/>
      <c r="F52" s="568"/>
      <c r="G52" s="568"/>
      <c r="H52" s="534"/>
    </row>
    <row r="53" spans="1:8">
      <c r="A53" s="535"/>
      <c r="B53" s="535"/>
      <c r="C53" s="535"/>
      <c r="D53" s="566"/>
      <c r="E53" s="568"/>
      <c r="F53" s="568"/>
      <c r="G53" s="568"/>
      <c r="H53" s="534"/>
    </row>
    <row r="54" spans="1:8">
      <c r="D54" s="569"/>
      <c r="E54" s="570"/>
      <c r="F54" s="570"/>
      <c r="G54" s="570"/>
      <c r="H54" s="534"/>
    </row>
    <row r="55" spans="1:8">
      <c r="D55" s="569"/>
      <c r="E55" s="570"/>
      <c r="F55" s="570"/>
      <c r="G55" s="570"/>
      <c r="H55" s="534"/>
    </row>
    <row r="56" spans="1:8">
      <c r="D56" s="569"/>
      <c r="E56" s="570"/>
      <c r="F56" s="570"/>
      <c r="G56" s="570"/>
      <c r="H56" s="534"/>
    </row>
    <row r="57" spans="1:8">
      <c r="D57" s="569"/>
      <c r="E57" s="570"/>
      <c r="F57" s="570"/>
      <c r="G57" s="570"/>
      <c r="H57" s="534"/>
    </row>
    <row r="58" spans="1:8">
      <c r="D58" s="569"/>
      <c r="E58" s="570"/>
      <c r="F58" s="570"/>
      <c r="G58" s="570"/>
      <c r="H58" s="534"/>
    </row>
    <row r="59" spans="1:8">
      <c r="D59" s="569"/>
      <c r="E59" s="570"/>
      <c r="F59" s="570"/>
      <c r="G59" s="570"/>
      <c r="H59" s="534"/>
    </row>
    <row r="60" spans="1:8">
      <c r="D60" s="569"/>
      <c r="E60" s="570"/>
      <c r="F60" s="570"/>
      <c r="G60" s="570"/>
      <c r="H60" s="534"/>
    </row>
    <row r="61" spans="1:8">
      <c r="E61" s="570"/>
      <c r="F61" s="570"/>
      <c r="G61" s="570"/>
      <c r="H61" s="534"/>
    </row>
    <row r="62" spans="1:8">
      <c r="E62" s="570"/>
      <c r="F62" s="570"/>
      <c r="G62" s="570"/>
      <c r="H62" s="534"/>
    </row>
    <row r="63" spans="1:8">
      <c r="E63" s="570"/>
      <c r="F63" s="570"/>
      <c r="G63" s="570"/>
      <c r="H63" s="534"/>
    </row>
    <row r="64" spans="1:8">
      <c r="E64" s="570"/>
      <c r="F64" s="570"/>
      <c r="G64" s="570"/>
      <c r="H64" s="534"/>
    </row>
    <row r="65" spans="5:8">
      <c r="E65" s="570"/>
      <c r="F65" s="570"/>
      <c r="G65" s="570"/>
      <c r="H65" s="534"/>
    </row>
    <row r="66" spans="5:8">
      <c r="E66" s="570"/>
      <c r="F66" s="570"/>
      <c r="G66" s="570"/>
      <c r="H66" s="534"/>
    </row>
    <row r="67" spans="5:8">
      <c r="E67" s="570"/>
      <c r="F67" s="570"/>
      <c r="G67" s="570"/>
      <c r="H67" s="534"/>
    </row>
    <row r="68" spans="5:8">
      <c r="E68" s="570"/>
      <c r="F68" s="570"/>
      <c r="G68" s="570"/>
      <c r="H68" s="534"/>
    </row>
    <row r="69" spans="5:8">
      <c r="E69" s="570"/>
      <c r="F69" s="570"/>
      <c r="G69" s="570"/>
      <c r="H69" s="534"/>
    </row>
    <row r="70" spans="5:8">
      <c r="E70" s="570"/>
      <c r="F70" s="570"/>
      <c r="G70" s="570"/>
      <c r="H70" s="534"/>
    </row>
    <row r="71" spans="5:8">
      <c r="E71" s="570"/>
      <c r="F71" s="570"/>
      <c r="G71" s="570"/>
      <c r="H71" s="534"/>
    </row>
    <row r="72" spans="5:8">
      <c r="E72" s="570"/>
      <c r="F72" s="570"/>
      <c r="G72" s="570"/>
      <c r="H72" s="534"/>
    </row>
    <row r="73" spans="5:8">
      <c r="E73" s="570"/>
      <c r="F73" s="570"/>
      <c r="G73" s="570"/>
      <c r="H73" s="534"/>
    </row>
    <row r="74" spans="5:8">
      <c r="E74" s="570"/>
      <c r="F74" s="570"/>
      <c r="G74" s="570"/>
      <c r="H74" s="534"/>
    </row>
    <row r="75" spans="5:8">
      <c r="E75" s="570"/>
      <c r="F75" s="570"/>
      <c r="G75" s="570"/>
      <c r="H75" s="534"/>
    </row>
    <row r="76" spans="5:8">
      <c r="E76" s="570"/>
      <c r="F76" s="570"/>
      <c r="G76" s="570"/>
      <c r="H76" s="534"/>
    </row>
    <row r="77" spans="5:8">
      <c r="E77" s="570"/>
      <c r="F77" s="570"/>
      <c r="G77" s="570"/>
      <c r="H77" s="534"/>
    </row>
    <row r="78" spans="5:8">
      <c r="E78" s="570"/>
      <c r="F78" s="570"/>
      <c r="G78" s="570"/>
      <c r="H78" s="534"/>
    </row>
    <row r="79" spans="5:8">
      <c r="E79" s="570"/>
      <c r="F79" s="570"/>
      <c r="G79" s="570"/>
      <c r="H79" s="534"/>
    </row>
    <row r="80" spans="5:8">
      <c r="E80" s="570"/>
      <c r="F80" s="570"/>
      <c r="G80" s="570"/>
      <c r="H80" s="534"/>
    </row>
    <row r="81" spans="5:8">
      <c r="E81" s="570"/>
      <c r="F81" s="570"/>
      <c r="G81" s="570"/>
      <c r="H81" s="534"/>
    </row>
    <row r="82" spans="5:8">
      <c r="E82" s="570"/>
      <c r="F82" s="570"/>
      <c r="G82" s="570"/>
      <c r="H82" s="534"/>
    </row>
    <row r="83" spans="5:8">
      <c r="E83" s="570"/>
      <c r="F83" s="570"/>
      <c r="G83" s="570"/>
      <c r="H83" s="534"/>
    </row>
    <row r="84" spans="5:8">
      <c r="E84" s="570"/>
      <c r="F84" s="570"/>
      <c r="G84" s="570"/>
      <c r="H84" s="534"/>
    </row>
    <row r="85" spans="5:8">
      <c r="E85" s="570"/>
      <c r="F85" s="570"/>
      <c r="G85" s="570"/>
      <c r="H85" s="534"/>
    </row>
    <row r="86" spans="5:8">
      <c r="E86" s="570"/>
      <c r="F86" s="570"/>
      <c r="G86" s="570"/>
      <c r="H86" s="534"/>
    </row>
    <row r="87" spans="5:8">
      <c r="E87" s="570"/>
      <c r="F87" s="570"/>
      <c r="G87" s="570"/>
      <c r="H87" s="534"/>
    </row>
    <row r="88" spans="5:8">
      <c r="E88" s="570"/>
      <c r="F88" s="570"/>
      <c r="G88" s="570"/>
      <c r="H88" s="534"/>
    </row>
    <row r="89" spans="5:8">
      <c r="E89" s="570"/>
      <c r="F89" s="570"/>
      <c r="G89" s="570"/>
      <c r="H89" s="534"/>
    </row>
    <row r="90" spans="5:8">
      <c r="E90" s="570"/>
      <c r="F90" s="570"/>
      <c r="G90" s="570"/>
      <c r="H90" s="534"/>
    </row>
    <row r="91" spans="5:8">
      <c r="E91" s="570"/>
      <c r="F91" s="570"/>
      <c r="G91" s="570"/>
      <c r="H91" s="534"/>
    </row>
    <row r="92" spans="5:8">
      <c r="E92" s="570"/>
      <c r="F92" s="570"/>
      <c r="G92" s="570"/>
      <c r="H92" s="534"/>
    </row>
    <row r="93" spans="5:8">
      <c r="E93" s="570"/>
      <c r="F93" s="570"/>
      <c r="G93" s="570"/>
      <c r="H93" s="534"/>
    </row>
    <row r="94" spans="5:8">
      <c r="E94" s="570"/>
      <c r="F94" s="570"/>
      <c r="G94" s="570"/>
      <c r="H94" s="534"/>
    </row>
    <row r="95" spans="5:8">
      <c r="E95" s="570"/>
      <c r="F95" s="570"/>
      <c r="G95" s="570"/>
      <c r="H95" s="534"/>
    </row>
    <row r="96" spans="5:8">
      <c r="E96" s="570"/>
      <c r="F96" s="570"/>
      <c r="G96" s="570"/>
      <c r="H96" s="534"/>
    </row>
    <row r="97" spans="5:8">
      <c r="E97" s="570"/>
      <c r="F97" s="570"/>
      <c r="G97" s="570"/>
      <c r="H97" s="534"/>
    </row>
    <row r="98" spans="5:8">
      <c r="E98" s="570"/>
      <c r="F98" s="570"/>
      <c r="G98" s="570"/>
      <c r="H98" s="534"/>
    </row>
    <row r="99" spans="5:8">
      <c r="E99" s="570"/>
      <c r="F99" s="570"/>
      <c r="G99" s="570"/>
      <c r="H99" s="534"/>
    </row>
    <row r="100" spans="5:8">
      <c r="E100" s="570"/>
      <c r="F100" s="570"/>
      <c r="G100" s="570"/>
      <c r="H100" s="534"/>
    </row>
    <row r="101" spans="5:8">
      <c r="E101" s="570"/>
      <c r="F101" s="570"/>
      <c r="G101" s="570"/>
      <c r="H101" s="534"/>
    </row>
    <row r="102" spans="5:8">
      <c r="E102" s="570"/>
      <c r="F102" s="570"/>
      <c r="G102" s="570"/>
      <c r="H102" s="534"/>
    </row>
    <row r="103" spans="5:8">
      <c r="E103" s="570"/>
      <c r="F103" s="570"/>
      <c r="G103" s="570"/>
      <c r="H103" s="534"/>
    </row>
    <row r="104" spans="5:8">
      <c r="E104" s="570"/>
      <c r="F104" s="570"/>
      <c r="G104" s="570"/>
      <c r="H104" s="534"/>
    </row>
    <row r="105" spans="5:8">
      <c r="E105" s="570"/>
      <c r="F105" s="570"/>
      <c r="G105" s="570"/>
      <c r="H105" s="534"/>
    </row>
    <row r="106" spans="5:8">
      <c r="E106" s="570"/>
      <c r="F106" s="570"/>
      <c r="G106" s="570"/>
      <c r="H106" s="534"/>
    </row>
    <row r="107" spans="5:8">
      <c r="E107" s="570"/>
      <c r="F107" s="570"/>
      <c r="G107" s="570"/>
      <c r="H107" s="534"/>
    </row>
    <row r="108" spans="5:8">
      <c r="E108" s="570"/>
      <c r="F108" s="570"/>
      <c r="G108" s="570"/>
      <c r="H108" s="534"/>
    </row>
    <row r="109" spans="5:8">
      <c r="E109" s="570"/>
      <c r="F109" s="570"/>
      <c r="G109" s="570"/>
      <c r="H109" s="534"/>
    </row>
    <row r="110" spans="5:8">
      <c r="E110" s="570"/>
      <c r="F110" s="570"/>
      <c r="G110" s="570"/>
      <c r="H110" s="534"/>
    </row>
    <row r="111" spans="5:8">
      <c r="E111" s="570"/>
      <c r="F111" s="570"/>
      <c r="G111" s="570"/>
      <c r="H111" s="534"/>
    </row>
    <row r="112" spans="5:8">
      <c r="E112" s="570"/>
      <c r="F112" s="570"/>
      <c r="G112" s="570"/>
      <c r="H112" s="534"/>
    </row>
    <row r="113" spans="5:8">
      <c r="E113" s="570"/>
      <c r="F113" s="570"/>
      <c r="G113" s="570"/>
      <c r="H113" s="534"/>
    </row>
    <row r="114" spans="5:8">
      <c r="E114" s="570"/>
      <c r="F114" s="570"/>
      <c r="G114" s="570"/>
      <c r="H114" s="534"/>
    </row>
    <row r="115" spans="5:8">
      <c r="E115" s="570"/>
      <c r="F115" s="570"/>
      <c r="G115" s="570"/>
      <c r="H115" s="534"/>
    </row>
    <row r="116" spans="5:8">
      <c r="E116" s="570"/>
      <c r="F116" s="570"/>
      <c r="G116" s="570"/>
      <c r="H116" s="534"/>
    </row>
    <row r="117" spans="5:8">
      <c r="E117" s="570"/>
      <c r="F117" s="570"/>
      <c r="G117" s="570"/>
      <c r="H117" s="534"/>
    </row>
    <row r="118" spans="5:8">
      <c r="E118" s="570"/>
      <c r="F118" s="570"/>
      <c r="G118" s="570"/>
      <c r="H118" s="534"/>
    </row>
    <row r="119" spans="5:8">
      <c r="E119" s="570"/>
      <c r="F119" s="570"/>
      <c r="G119" s="570"/>
      <c r="H119" s="534"/>
    </row>
    <row r="120" spans="5:8">
      <c r="E120" s="570"/>
      <c r="F120" s="570"/>
      <c r="G120" s="570"/>
      <c r="H120" s="534"/>
    </row>
    <row r="121" spans="5:8">
      <c r="E121" s="570"/>
      <c r="F121" s="570"/>
      <c r="G121" s="570"/>
      <c r="H121" s="534"/>
    </row>
    <row r="122" spans="5:8">
      <c r="E122" s="570"/>
      <c r="F122" s="570"/>
      <c r="G122" s="570"/>
      <c r="H122" s="534"/>
    </row>
    <row r="123" spans="5:8">
      <c r="E123" s="570"/>
      <c r="F123" s="570"/>
      <c r="G123" s="570"/>
      <c r="H123" s="534"/>
    </row>
    <row r="124" spans="5:8">
      <c r="E124" s="570"/>
      <c r="F124" s="570"/>
      <c r="G124" s="570"/>
      <c r="H124" s="534"/>
    </row>
    <row r="125" spans="5:8">
      <c r="E125" s="570"/>
      <c r="F125" s="570"/>
      <c r="G125" s="570"/>
      <c r="H125" s="534"/>
    </row>
    <row r="126" spans="5:8">
      <c r="E126" s="570"/>
      <c r="F126" s="570"/>
      <c r="G126" s="570"/>
      <c r="H126" s="534"/>
    </row>
    <row r="127" spans="5:8">
      <c r="E127" s="570"/>
      <c r="F127" s="570"/>
      <c r="G127" s="570"/>
      <c r="H127" s="534"/>
    </row>
    <row r="128" spans="5:8">
      <c r="E128" s="570"/>
      <c r="F128" s="570"/>
      <c r="G128" s="570"/>
      <c r="H128" s="534"/>
    </row>
    <row r="129" spans="5:8">
      <c r="E129" s="570"/>
      <c r="F129" s="570"/>
      <c r="G129" s="570"/>
      <c r="H129" s="534"/>
    </row>
    <row r="130" spans="5:8">
      <c r="E130" s="570"/>
      <c r="F130" s="570"/>
      <c r="G130" s="570"/>
      <c r="H130" s="534"/>
    </row>
    <row r="131" spans="5:8">
      <c r="E131" s="570"/>
      <c r="F131" s="570"/>
      <c r="G131" s="570"/>
      <c r="H131" s="534"/>
    </row>
    <row r="132" spans="5:8">
      <c r="E132" s="570"/>
      <c r="F132" s="570"/>
      <c r="G132" s="570"/>
      <c r="H132" s="534"/>
    </row>
    <row r="133" spans="5:8">
      <c r="E133" s="570"/>
      <c r="F133" s="570"/>
      <c r="G133" s="570"/>
      <c r="H133" s="534"/>
    </row>
    <row r="134" spans="5:8">
      <c r="E134" s="570"/>
      <c r="F134" s="570"/>
      <c r="G134" s="570"/>
      <c r="H134" s="534"/>
    </row>
    <row r="135" spans="5:8">
      <c r="E135" s="570"/>
      <c r="F135" s="570"/>
      <c r="G135" s="570"/>
      <c r="H135" s="534"/>
    </row>
    <row r="136" spans="5:8">
      <c r="E136" s="570"/>
      <c r="F136" s="570"/>
      <c r="G136" s="570"/>
      <c r="H136" s="534"/>
    </row>
    <row r="137" spans="5:8">
      <c r="E137" s="570"/>
      <c r="F137" s="570"/>
      <c r="G137" s="570"/>
      <c r="H137" s="534"/>
    </row>
    <row r="138" spans="5:8">
      <c r="E138" s="570"/>
      <c r="F138" s="570"/>
      <c r="G138" s="570"/>
      <c r="H138" s="534"/>
    </row>
    <row r="139" spans="5:8">
      <c r="E139" s="570"/>
      <c r="F139" s="570"/>
      <c r="G139" s="570"/>
      <c r="H139" s="534"/>
    </row>
    <row r="140" spans="5:8">
      <c r="E140" s="570"/>
      <c r="F140" s="570"/>
      <c r="G140" s="570"/>
      <c r="H140" s="534"/>
    </row>
    <row r="141" spans="5:8">
      <c r="E141" s="570"/>
      <c r="F141" s="570"/>
      <c r="G141" s="570"/>
      <c r="H141" s="534"/>
    </row>
    <row r="142" spans="5:8">
      <c r="E142" s="570"/>
      <c r="F142" s="570"/>
      <c r="G142" s="570"/>
      <c r="H142" s="534"/>
    </row>
    <row r="143" spans="5:8">
      <c r="E143" s="570"/>
      <c r="F143" s="570"/>
      <c r="G143" s="570"/>
      <c r="H143" s="534"/>
    </row>
    <row r="144" spans="5:8">
      <c r="E144" s="570"/>
      <c r="F144" s="570"/>
      <c r="G144" s="570"/>
      <c r="H144" s="534"/>
    </row>
    <row r="145" spans="5:8">
      <c r="E145" s="570"/>
      <c r="F145" s="570"/>
      <c r="G145" s="570"/>
      <c r="H145" s="534"/>
    </row>
    <row r="146" spans="5:8">
      <c r="E146" s="570"/>
      <c r="F146" s="570"/>
      <c r="G146" s="570"/>
      <c r="H146" s="534"/>
    </row>
    <row r="147" spans="5:8">
      <c r="E147" s="570"/>
      <c r="F147" s="570"/>
      <c r="G147" s="570"/>
      <c r="H147" s="534"/>
    </row>
    <row r="148" spans="5:8">
      <c r="E148" s="570"/>
      <c r="F148" s="570"/>
      <c r="G148" s="570"/>
      <c r="H148" s="534"/>
    </row>
    <row r="149" spans="5:8">
      <c r="E149" s="570"/>
      <c r="F149" s="570"/>
      <c r="G149" s="570"/>
      <c r="H149" s="534"/>
    </row>
    <row r="150" spans="5:8">
      <c r="E150" s="570"/>
      <c r="F150" s="570"/>
      <c r="G150" s="570"/>
      <c r="H150" s="534"/>
    </row>
    <row r="151" spans="5:8">
      <c r="E151" s="570"/>
      <c r="F151" s="570"/>
      <c r="G151" s="570"/>
      <c r="H151" s="534"/>
    </row>
    <row r="152" spans="5:8">
      <c r="E152" s="570"/>
      <c r="F152" s="570"/>
      <c r="G152" s="570"/>
      <c r="H152" s="534"/>
    </row>
    <row r="153" spans="5:8">
      <c r="E153" s="570"/>
      <c r="F153" s="570"/>
      <c r="G153" s="570"/>
      <c r="H153" s="534"/>
    </row>
    <row r="154" spans="5:8">
      <c r="E154" s="570"/>
      <c r="F154" s="570"/>
      <c r="G154" s="570"/>
      <c r="H154" s="534"/>
    </row>
    <row r="155" spans="5:8">
      <c r="E155" s="570"/>
      <c r="F155" s="570"/>
      <c r="G155" s="570"/>
      <c r="H155" s="534"/>
    </row>
    <row r="156" spans="5:8">
      <c r="E156" s="570"/>
      <c r="F156" s="570"/>
      <c r="G156" s="570"/>
      <c r="H156" s="534"/>
    </row>
    <row r="157" spans="5:8">
      <c r="E157" s="570"/>
      <c r="F157" s="570"/>
      <c r="G157" s="570"/>
      <c r="H157" s="534"/>
    </row>
    <row r="158" spans="5:8">
      <c r="E158" s="570"/>
      <c r="F158" s="570"/>
      <c r="G158" s="570"/>
      <c r="H158" s="534"/>
    </row>
    <row r="159" spans="5:8">
      <c r="E159" s="570"/>
      <c r="F159" s="570"/>
      <c r="G159" s="570"/>
      <c r="H159" s="534"/>
    </row>
    <row r="160" spans="5:8">
      <c r="E160" s="570"/>
      <c r="F160" s="570"/>
      <c r="G160" s="570"/>
      <c r="H160" s="534"/>
    </row>
    <row r="161" spans="5:8">
      <c r="E161" s="570"/>
      <c r="F161" s="570"/>
      <c r="G161" s="570"/>
      <c r="H161" s="534"/>
    </row>
    <row r="162" spans="5:8">
      <c r="E162" s="570"/>
      <c r="F162" s="570"/>
      <c r="G162" s="570"/>
      <c r="H162" s="534"/>
    </row>
    <row r="163" spans="5:8">
      <c r="E163" s="570"/>
      <c r="F163" s="570"/>
      <c r="G163" s="570"/>
      <c r="H163" s="534"/>
    </row>
    <row r="164" spans="5:8">
      <c r="E164" s="570"/>
      <c r="F164" s="570"/>
      <c r="G164" s="570"/>
      <c r="H164" s="534"/>
    </row>
    <row r="165" spans="5:8">
      <c r="E165" s="570"/>
      <c r="F165" s="570"/>
      <c r="G165" s="570"/>
      <c r="H165" s="534"/>
    </row>
    <row r="166" spans="5:8">
      <c r="E166" s="570"/>
      <c r="F166" s="570"/>
      <c r="G166" s="570"/>
      <c r="H166" s="534"/>
    </row>
    <row r="167" spans="5:8">
      <c r="E167" s="570"/>
      <c r="F167" s="570"/>
      <c r="G167" s="570"/>
      <c r="H167" s="534"/>
    </row>
    <row r="168" spans="5:8">
      <c r="E168" s="570"/>
      <c r="F168" s="570"/>
      <c r="G168" s="570"/>
      <c r="H168" s="534"/>
    </row>
    <row r="169" spans="5:8">
      <c r="E169" s="570"/>
      <c r="F169" s="570"/>
      <c r="G169" s="570"/>
      <c r="H169" s="534"/>
    </row>
    <row r="170" spans="5:8">
      <c r="E170" s="570"/>
      <c r="F170" s="570"/>
      <c r="G170" s="570"/>
      <c r="H170" s="534"/>
    </row>
    <row r="171" spans="5:8">
      <c r="E171" s="570"/>
      <c r="F171" s="570"/>
      <c r="G171" s="570"/>
      <c r="H171" s="534"/>
    </row>
    <row r="172" spans="5:8">
      <c r="E172" s="570"/>
      <c r="F172" s="570"/>
      <c r="G172" s="570"/>
      <c r="H172" s="534"/>
    </row>
    <row r="173" spans="5:8">
      <c r="E173" s="570"/>
      <c r="F173" s="570"/>
      <c r="G173" s="570"/>
      <c r="H173" s="534"/>
    </row>
    <row r="174" spans="5:8">
      <c r="E174" s="570"/>
      <c r="F174" s="570"/>
      <c r="G174" s="570"/>
      <c r="H174" s="534"/>
    </row>
    <row r="175" spans="5:8">
      <c r="E175" s="570"/>
      <c r="F175" s="570"/>
      <c r="G175" s="570"/>
      <c r="H175" s="534"/>
    </row>
    <row r="176" spans="5:8">
      <c r="E176" s="570"/>
      <c r="F176" s="570"/>
      <c r="G176" s="570"/>
      <c r="H176" s="534"/>
    </row>
    <row r="177" spans="5:8">
      <c r="E177" s="570"/>
      <c r="F177" s="570"/>
      <c r="G177" s="570"/>
      <c r="H177" s="534"/>
    </row>
    <row r="178" spans="5:8">
      <c r="E178" s="570"/>
      <c r="F178" s="570"/>
      <c r="G178" s="570"/>
      <c r="H178" s="534"/>
    </row>
    <row r="179" spans="5:8">
      <c r="E179" s="570"/>
      <c r="F179" s="570"/>
      <c r="G179" s="570"/>
      <c r="H179" s="534"/>
    </row>
    <row r="180" spans="5:8">
      <c r="E180" s="570"/>
      <c r="F180" s="570"/>
      <c r="G180" s="570"/>
      <c r="H180" s="534"/>
    </row>
    <row r="181" spans="5:8">
      <c r="E181" s="570"/>
      <c r="F181" s="570"/>
      <c r="G181" s="570"/>
      <c r="H181" s="534"/>
    </row>
    <row r="182" spans="5:8">
      <c r="E182" s="570"/>
      <c r="F182" s="570"/>
      <c r="G182" s="570"/>
      <c r="H182" s="534"/>
    </row>
    <row r="183" spans="5:8">
      <c r="E183" s="570"/>
      <c r="F183" s="570"/>
      <c r="G183" s="570"/>
      <c r="H183" s="534"/>
    </row>
    <row r="184" spans="5:8">
      <c r="E184" s="570"/>
      <c r="F184" s="570"/>
      <c r="G184" s="570"/>
      <c r="H184" s="534"/>
    </row>
    <row r="185" spans="5:8">
      <c r="E185" s="570"/>
      <c r="F185" s="570"/>
      <c r="G185" s="570"/>
      <c r="H185" s="534"/>
    </row>
    <row r="186" spans="5:8">
      <c r="E186" s="570"/>
      <c r="F186" s="570"/>
      <c r="G186" s="570"/>
      <c r="H186" s="534"/>
    </row>
    <row r="187" spans="5:8">
      <c r="E187" s="570"/>
      <c r="F187" s="570"/>
      <c r="G187" s="570"/>
      <c r="H187" s="534"/>
    </row>
    <row r="188" spans="5:8">
      <c r="E188" s="570"/>
      <c r="F188" s="570"/>
      <c r="G188" s="570"/>
      <c r="H188" s="534"/>
    </row>
    <row r="189" spans="5:8">
      <c r="E189" s="570"/>
      <c r="F189" s="570"/>
      <c r="G189" s="570"/>
      <c r="H189" s="534"/>
    </row>
    <row r="190" spans="5:8">
      <c r="E190" s="570"/>
      <c r="F190" s="570"/>
      <c r="G190" s="570"/>
      <c r="H190" s="534"/>
    </row>
    <row r="191" spans="5:8">
      <c r="E191" s="570"/>
      <c r="F191" s="570"/>
      <c r="G191" s="570"/>
      <c r="H191" s="534"/>
    </row>
    <row r="192" spans="5:8">
      <c r="E192" s="570"/>
      <c r="F192" s="570"/>
      <c r="G192" s="570"/>
      <c r="H192" s="534"/>
    </row>
    <row r="193" spans="5:8">
      <c r="E193" s="570"/>
      <c r="F193" s="570"/>
      <c r="G193" s="570"/>
      <c r="H193" s="534"/>
    </row>
    <row r="194" spans="5:8">
      <c r="E194" s="570"/>
      <c r="F194" s="570"/>
      <c r="G194" s="570"/>
      <c r="H194" s="534"/>
    </row>
    <row r="195" spans="5:8">
      <c r="E195" s="570"/>
      <c r="F195" s="570"/>
      <c r="G195" s="570"/>
      <c r="H195" s="534"/>
    </row>
    <row r="196" spans="5:8">
      <c r="E196" s="570"/>
      <c r="F196" s="570"/>
      <c r="G196" s="570"/>
      <c r="H196" s="534"/>
    </row>
    <row r="197" spans="5:8">
      <c r="E197" s="570"/>
      <c r="F197" s="570"/>
      <c r="G197" s="570"/>
      <c r="H197" s="534"/>
    </row>
    <row r="198" spans="5:8">
      <c r="E198" s="570"/>
      <c r="F198" s="570"/>
      <c r="G198" s="570"/>
      <c r="H198" s="534"/>
    </row>
    <row r="199" spans="5:8">
      <c r="E199" s="570"/>
      <c r="F199" s="570"/>
      <c r="G199" s="570"/>
      <c r="H199" s="534"/>
    </row>
    <row r="200" spans="5:8">
      <c r="E200" s="570"/>
      <c r="F200" s="570"/>
      <c r="G200" s="570"/>
      <c r="H200" s="534"/>
    </row>
    <row r="201" spans="5:8">
      <c r="E201" s="570"/>
      <c r="F201" s="570"/>
      <c r="G201" s="570"/>
      <c r="H201" s="534"/>
    </row>
    <row r="202" spans="5:8">
      <c r="E202" s="570"/>
      <c r="F202" s="570"/>
      <c r="G202" s="570"/>
      <c r="H202" s="534"/>
    </row>
    <row r="203" spans="5:8">
      <c r="E203" s="570"/>
      <c r="F203" s="570"/>
      <c r="G203" s="570"/>
      <c r="H203" s="534"/>
    </row>
    <row r="204" spans="5:8">
      <c r="E204" s="570"/>
      <c r="F204" s="570"/>
      <c r="G204" s="570"/>
      <c r="H204" s="534"/>
    </row>
    <row r="205" spans="5:8">
      <c r="E205" s="570"/>
      <c r="F205" s="570"/>
      <c r="G205" s="570"/>
      <c r="H205" s="534"/>
    </row>
    <row r="206" spans="5:8">
      <c r="E206" s="570"/>
      <c r="F206" s="570"/>
      <c r="G206" s="570"/>
      <c r="H206" s="534"/>
    </row>
    <row r="207" spans="5:8">
      <c r="E207" s="570"/>
      <c r="F207" s="570"/>
      <c r="G207" s="570"/>
      <c r="H207" s="534"/>
    </row>
    <row r="208" spans="5:8">
      <c r="E208" s="570"/>
      <c r="F208" s="570"/>
      <c r="G208" s="570"/>
      <c r="H208" s="534"/>
    </row>
    <row r="209" spans="5:8">
      <c r="E209" s="570"/>
      <c r="F209" s="570"/>
      <c r="G209" s="570"/>
      <c r="H209" s="534"/>
    </row>
    <row r="210" spans="5:8">
      <c r="E210" s="570"/>
      <c r="F210" s="570"/>
      <c r="G210" s="570"/>
      <c r="H210" s="534"/>
    </row>
    <row r="211" spans="5:8">
      <c r="E211" s="570"/>
      <c r="F211" s="570"/>
      <c r="G211" s="570"/>
      <c r="H211" s="534"/>
    </row>
    <row r="212" spans="5:8">
      <c r="E212" s="570"/>
      <c r="F212" s="570"/>
      <c r="G212" s="570"/>
      <c r="H212" s="534"/>
    </row>
    <row r="213" spans="5:8">
      <c r="E213" s="570"/>
      <c r="F213" s="570"/>
      <c r="G213" s="570"/>
      <c r="H213" s="534"/>
    </row>
    <row r="214" spans="5:8">
      <c r="E214" s="570"/>
      <c r="F214" s="570"/>
      <c r="G214" s="570"/>
      <c r="H214" s="534"/>
    </row>
    <row r="215" spans="5:8">
      <c r="E215" s="570"/>
      <c r="F215" s="570"/>
      <c r="G215" s="570"/>
      <c r="H215" s="534"/>
    </row>
    <row r="216" spans="5:8">
      <c r="E216" s="570"/>
      <c r="F216" s="570"/>
      <c r="G216" s="570"/>
      <c r="H216" s="534"/>
    </row>
    <row r="217" spans="5:8">
      <c r="E217" s="570"/>
      <c r="F217" s="570"/>
      <c r="G217" s="570"/>
      <c r="H217" s="534"/>
    </row>
    <row r="218" spans="5:8">
      <c r="E218" s="570"/>
      <c r="F218" s="570"/>
      <c r="G218" s="570"/>
      <c r="H218" s="534"/>
    </row>
    <row r="219" spans="5:8">
      <c r="E219" s="570"/>
      <c r="F219" s="570"/>
      <c r="G219" s="570"/>
      <c r="H219" s="534"/>
    </row>
    <row r="220" spans="5:8">
      <c r="E220" s="570"/>
      <c r="F220" s="570"/>
      <c r="G220" s="570"/>
      <c r="H220" s="534"/>
    </row>
    <row r="221" spans="5:8">
      <c r="E221" s="570"/>
      <c r="F221" s="570"/>
      <c r="G221" s="570"/>
      <c r="H221" s="534"/>
    </row>
    <row r="222" spans="5:8">
      <c r="E222" s="570"/>
      <c r="F222" s="570"/>
      <c r="G222" s="570"/>
      <c r="H222" s="534"/>
    </row>
    <row r="223" spans="5:8">
      <c r="E223" s="570"/>
      <c r="F223" s="570"/>
      <c r="G223" s="570"/>
      <c r="H223" s="534"/>
    </row>
    <row r="224" spans="5:8">
      <c r="E224" s="570"/>
      <c r="F224" s="570"/>
      <c r="G224" s="570"/>
      <c r="H224" s="534"/>
    </row>
    <row r="225" spans="5:8">
      <c r="E225" s="570"/>
      <c r="F225" s="570"/>
      <c r="G225" s="570"/>
      <c r="H225" s="534"/>
    </row>
    <row r="226" spans="5:8">
      <c r="E226" s="570"/>
      <c r="F226" s="570"/>
      <c r="G226" s="570"/>
      <c r="H226" s="534"/>
    </row>
    <row r="227" spans="5:8">
      <c r="E227" s="570"/>
      <c r="F227" s="570"/>
      <c r="G227" s="570"/>
      <c r="H227" s="534"/>
    </row>
    <row r="228" spans="5:8">
      <c r="E228" s="570"/>
      <c r="F228" s="570"/>
      <c r="G228" s="570"/>
      <c r="H228" s="534"/>
    </row>
    <row r="229" spans="5:8">
      <c r="E229" s="570"/>
      <c r="F229" s="570"/>
      <c r="G229" s="570"/>
      <c r="H229" s="534"/>
    </row>
    <row r="230" spans="5:8">
      <c r="E230" s="570"/>
      <c r="F230" s="570"/>
      <c r="G230" s="570"/>
      <c r="H230" s="534"/>
    </row>
    <row r="231" spans="5:8">
      <c r="E231" s="570"/>
      <c r="F231" s="570"/>
      <c r="G231" s="570"/>
      <c r="H231" s="534"/>
    </row>
    <row r="232" spans="5:8">
      <c r="E232" s="570"/>
      <c r="F232" s="570"/>
      <c r="G232" s="570"/>
      <c r="H232" s="534"/>
    </row>
    <row r="233" spans="5:8">
      <c r="E233" s="570"/>
      <c r="F233" s="570"/>
      <c r="G233" s="570"/>
      <c r="H233" s="534"/>
    </row>
    <row r="234" spans="5:8">
      <c r="E234" s="570"/>
      <c r="F234" s="570"/>
      <c r="G234" s="570"/>
      <c r="H234" s="534"/>
    </row>
    <row r="235" spans="5:8">
      <c r="E235" s="570"/>
      <c r="F235" s="570"/>
      <c r="G235" s="570"/>
      <c r="H235" s="534"/>
    </row>
    <row r="236" spans="5:8">
      <c r="E236" s="570"/>
      <c r="F236" s="570"/>
      <c r="G236" s="570"/>
      <c r="H236" s="534"/>
    </row>
    <row r="237" spans="5:8">
      <c r="E237" s="570"/>
      <c r="F237" s="570"/>
      <c r="G237" s="570"/>
      <c r="H237" s="534"/>
    </row>
    <row r="238" spans="5:8">
      <c r="E238" s="570"/>
      <c r="F238" s="570"/>
      <c r="G238" s="570"/>
      <c r="H238" s="534"/>
    </row>
    <row r="239" spans="5:8">
      <c r="E239" s="570"/>
      <c r="F239" s="570"/>
      <c r="G239" s="570"/>
      <c r="H239" s="534"/>
    </row>
    <row r="240" spans="5:8">
      <c r="E240" s="570"/>
      <c r="F240" s="570"/>
      <c r="G240" s="570"/>
      <c r="H240" s="534"/>
    </row>
    <row r="241" spans="5:8">
      <c r="E241" s="570"/>
      <c r="F241" s="570"/>
      <c r="G241" s="570"/>
      <c r="H241" s="534"/>
    </row>
    <row r="242" spans="5:8">
      <c r="E242" s="570"/>
      <c r="F242" s="570"/>
      <c r="G242" s="570"/>
      <c r="H242" s="534"/>
    </row>
    <row r="243" spans="5:8">
      <c r="E243" s="570"/>
      <c r="F243" s="570"/>
      <c r="G243" s="570"/>
      <c r="H243" s="534"/>
    </row>
    <row r="244" spans="5:8">
      <c r="E244" s="570"/>
      <c r="F244" s="570"/>
      <c r="G244" s="570"/>
      <c r="H244" s="534"/>
    </row>
    <row r="245" spans="5:8">
      <c r="E245" s="570"/>
      <c r="F245" s="570"/>
      <c r="G245" s="570"/>
      <c r="H245" s="534"/>
    </row>
    <row r="246" spans="5:8">
      <c r="E246" s="570"/>
      <c r="F246" s="570"/>
      <c r="G246" s="570"/>
      <c r="H246" s="534"/>
    </row>
    <row r="247" spans="5:8">
      <c r="E247" s="570"/>
      <c r="F247" s="570"/>
      <c r="G247" s="570"/>
      <c r="H247" s="534"/>
    </row>
    <row r="248" spans="5:8">
      <c r="E248" s="570"/>
      <c r="F248" s="570"/>
      <c r="G248" s="570"/>
      <c r="H248" s="534"/>
    </row>
    <row r="249" spans="5:8">
      <c r="E249" s="570"/>
      <c r="F249" s="570"/>
      <c r="G249" s="570"/>
      <c r="H249" s="534"/>
    </row>
    <row r="250" spans="5:8">
      <c r="E250" s="570"/>
      <c r="F250" s="570"/>
      <c r="G250" s="570"/>
      <c r="H250" s="534"/>
    </row>
    <row r="251" spans="5:8">
      <c r="E251" s="570"/>
      <c r="F251" s="570"/>
      <c r="G251" s="570"/>
      <c r="H251" s="534"/>
    </row>
    <row r="252" spans="5:8">
      <c r="E252" s="570"/>
      <c r="F252" s="570"/>
      <c r="G252" s="570"/>
      <c r="H252" s="534"/>
    </row>
    <row r="253" spans="5:8">
      <c r="E253" s="570"/>
      <c r="F253" s="570"/>
      <c r="G253" s="570"/>
      <c r="H253" s="534"/>
    </row>
    <row r="254" spans="5:8">
      <c r="E254" s="570"/>
      <c r="F254" s="570"/>
      <c r="G254" s="570"/>
      <c r="H254" s="534"/>
    </row>
    <row r="255" spans="5:8">
      <c r="E255" s="570"/>
      <c r="F255" s="570"/>
      <c r="G255" s="570"/>
      <c r="H255" s="534"/>
    </row>
    <row r="256" spans="5:8">
      <c r="E256" s="570"/>
      <c r="F256" s="570"/>
      <c r="G256" s="570"/>
      <c r="H256" s="534"/>
    </row>
    <row r="257" spans="5:8">
      <c r="E257" s="570"/>
      <c r="F257" s="570"/>
      <c r="G257" s="570"/>
      <c r="H257" s="534"/>
    </row>
    <row r="258" spans="5:8">
      <c r="E258" s="570"/>
      <c r="F258" s="570"/>
      <c r="G258" s="570"/>
      <c r="H258" s="534"/>
    </row>
    <row r="259" spans="5:8">
      <c r="E259" s="570"/>
      <c r="F259" s="570"/>
      <c r="G259" s="570"/>
      <c r="H259" s="534"/>
    </row>
    <row r="260" spans="5:8">
      <c r="E260" s="570"/>
      <c r="F260" s="570"/>
      <c r="G260" s="570"/>
      <c r="H260" s="534"/>
    </row>
    <row r="261" spans="5:8">
      <c r="E261" s="570"/>
      <c r="F261" s="570"/>
      <c r="G261" s="570"/>
      <c r="H261" s="534"/>
    </row>
    <row r="262" spans="5:8">
      <c r="E262" s="570"/>
      <c r="F262" s="570"/>
      <c r="G262" s="570"/>
      <c r="H262" s="534"/>
    </row>
    <row r="263" spans="5:8">
      <c r="E263" s="570"/>
      <c r="F263" s="570"/>
      <c r="G263" s="570"/>
      <c r="H263" s="534"/>
    </row>
    <row r="264" spans="5:8">
      <c r="E264" s="570"/>
      <c r="F264" s="570"/>
      <c r="G264" s="570"/>
      <c r="H264" s="534"/>
    </row>
    <row r="265" spans="5:8">
      <c r="E265" s="570"/>
      <c r="F265" s="570"/>
      <c r="G265" s="570"/>
      <c r="H265" s="534"/>
    </row>
    <row r="266" spans="5:8">
      <c r="E266" s="570"/>
      <c r="F266" s="570"/>
      <c r="G266" s="570"/>
      <c r="H266" s="534"/>
    </row>
    <row r="267" spans="5:8">
      <c r="E267" s="570"/>
      <c r="F267" s="570"/>
      <c r="G267" s="570"/>
      <c r="H267" s="534"/>
    </row>
    <row r="268" spans="5:8">
      <c r="E268" s="570"/>
      <c r="F268" s="570"/>
      <c r="G268" s="570"/>
      <c r="H268" s="534"/>
    </row>
    <row r="269" spans="5:8">
      <c r="E269" s="570"/>
      <c r="F269" s="570"/>
      <c r="G269" s="570"/>
      <c r="H269" s="534"/>
    </row>
    <row r="270" spans="5:8">
      <c r="E270" s="570"/>
      <c r="F270" s="570"/>
      <c r="G270" s="570"/>
      <c r="H270" s="534"/>
    </row>
    <row r="271" spans="5:8">
      <c r="E271" s="570"/>
      <c r="F271" s="570"/>
      <c r="G271" s="570"/>
      <c r="H271" s="534"/>
    </row>
    <row r="272" spans="5:8">
      <c r="E272" s="570"/>
      <c r="F272" s="570"/>
      <c r="G272" s="570"/>
      <c r="H272" s="534"/>
    </row>
    <row r="273" spans="5:8">
      <c r="E273" s="570"/>
      <c r="F273" s="570"/>
      <c r="G273" s="570"/>
      <c r="H273" s="534"/>
    </row>
    <row r="274" spans="5:8">
      <c r="E274" s="570"/>
      <c r="F274" s="570"/>
      <c r="G274" s="570"/>
      <c r="H274" s="534"/>
    </row>
    <row r="275" spans="5:8">
      <c r="E275" s="570"/>
      <c r="F275" s="570"/>
      <c r="G275" s="570"/>
      <c r="H275" s="534"/>
    </row>
    <row r="276" spans="5:8">
      <c r="E276" s="570"/>
      <c r="F276" s="570"/>
      <c r="G276" s="570"/>
      <c r="H276" s="534"/>
    </row>
    <row r="277" spans="5:8">
      <c r="E277" s="570"/>
      <c r="F277" s="570"/>
      <c r="G277" s="570"/>
      <c r="H277" s="534"/>
    </row>
    <row r="278" spans="5:8">
      <c r="E278" s="570"/>
      <c r="F278" s="570"/>
      <c r="G278" s="570"/>
      <c r="H278" s="534"/>
    </row>
    <row r="279" spans="5:8">
      <c r="E279" s="570"/>
      <c r="F279" s="570"/>
      <c r="G279" s="570"/>
      <c r="H279" s="534"/>
    </row>
  </sheetData>
  <mergeCells count="11">
    <mergeCell ref="A13:A17"/>
    <mergeCell ref="A19:A22"/>
    <mergeCell ref="A26:A28"/>
    <mergeCell ref="A30:A35"/>
    <mergeCell ref="A8:A11"/>
    <mergeCell ref="A1:G1"/>
    <mergeCell ref="A2:F2"/>
    <mergeCell ref="A3:G3"/>
    <mergeCell ref="A5:A6"/>
    <mergeCell ref="B5:B6"/>
    <mergeCell ref="F5:G5"/>
  </mergeCells>
  <printOptions horizontalCentered="1"/>
  <pageMargins left="0.78740157480314965" right="0.78740157480314965" top="0.27" bottom="0.35" header="0" footer="0"/>
  <pageSetup paperSize="9" scale="7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A1:AG272"/>
  <sheetViews>
    <sheetView view="pageBreakPreview" zoomScale="75" zoomScaleNormal="75" zoomScaleSheetLayoutView="75" workbookViewId="0">
      <selection activeCell="D34" sqref="D34"/>
    </sheetView>
  </sheetViews>
  <sheetFormatPr baseColWidth="10" defaultColWidth="11.42578125" defaultRowHeight="12.75"/>
  <cols>
    <col min="1" max="1" width="46.5703125" style="11" customWidth="1"/>
    <col min="2" max="4" width="19.85546875" style="11" customWidth="1"/>
    <col min="5" max="33" width="8.7109375" style="11" customWidth="1"/>
    <col min="34" max="16384" width="11.42578125" style="11"/>
  </cols>
  <sheetData>
    <row r="1" spans="1:33" s="18" customFormat="1" ht="27" customHeight="1">
      <c r="A1" s="1013" t="s">
        <v>676</v>
      </c>
      <c r="B1" s="1013"/>
      <c r="C1" s="1013"/>
      <c r="D1" s="1013"/>
    </row>
    <row r="2" spans="1:33" s="18" customFormat="1" ht="18" customHeight="1">
      <c r="A2" s="648"/>
      <c r="B2" s="648"/>
      <c r="C2" s="648"/>
    </row>
    <row r="3" spans="1:33" ht="35.450000000000003" customHeight="1">
      <c r="A3" s="1012" t="s">
        <v>756</v>
      </c>
      <c r="B3" s="1012"/>
      <c r="C3" s="1012"/>
      <c r="D3" s="1012"/>
    </row>
    <row r="4" spans="1:33" ht="15" customHeight="1">
      <c r="A4" s="863"/>
      <c r="B4" s="863"/>
      <c r="C4" s="863"/>
    </row>
    <row r="5" spans="1:33" ht="24" customHeight="1" thickBot="1">
      <c r="A5" s="647"/>
      <c r="B5" s="646"/>
      <c r="C5" s="647"/>
    </row>
    <row r="6" spans="1:33" s="194" customFormat="1" ht="51.75" customHeight="1" thickBot="1">
      <c r="A6" s="694" t="s">
        <v>375</v>
      </c>
      <c r="B6" s="571">
        <v>2017</v>
      </c>
      <c r="C6" s="571">
        <v>2018</v>
      </c>
      <c r="D6" s="571">
        <v>2019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</row>
    <row r="7" spans="1:33" s="10" customFormat="1" ht="13.9" customHeight="1">
      <c r="A7" s="695" t="s">
        <v>123</v>
      </c>
      <c r="B7" s="573">
        <v>12826.617734205684</v>
      </c>
      <c r="C7" s="573">
        <v>13022.622804459663</v>
      </c>
      <c r="D7" s="573">
        <v>12925.631300931922</v>
      </c>
    </row>
    <row r="8" spans="1:33" ht="13.5" customHeight="1">
      <c r="A8" s="696" t="s">
        <v>615</v>
      </c>
      <c r="B8" s="575">
        <v>8270.7571056817706</v>
      </c>
      <c r="C8" s="575">
        <v>8386.0364809661332</v>
      </c>
      <c r="D8" s="575">
        <v>8407.7005622265769</v>
      </c>
    </row>
    <row r="9" spans="1:33" s="10" customFormat="1">
      <c r="A9" s="696" t="s">
        <v>376</v>
      </c>
      <c r="B9" s="575">
        <v>6987.26965343539</v>
      </c>
      <c r="C9" s="575">
        <v>7080.6898249354554</v>
      </c>
      <c r="D9" s="575">
        <v>7079.0454469133892</v>
      </c>
    </row>
    <row r="10" spans="1:33">
      <c r="A10" s="696" t="s">
        <v>377</v>
      </c>
      <c r="B10" s="575">
        <v>17104.617064723501</v>
      </c>
      <c r="C10" s="575">
        <v>17370.346796736008</v>
      </c>
      <c r="D10" s="575">
        <v>17552.436026526233</v>
      </c>
    </row>
    <row r="11" spans="1:33">
      <c r="A11" s="696" t="s">
        <v>163</v>
      </c>
      <c r="B11" s="575">
        <v>34999.460136466325</v>
      </c>
      <c r="C11" s="575">
        <v>34866.27346583637</v>
      </c>
      <c r="D11" s="575">
        <v>35534.373116156734</v>
      </c>
    </row>
    <row r="12" spans="1:33">
      <c r="A12" s="696" t="s">
        <v>614</v>
      </c>
      <c r="B12" s="575">
        <v>178388.86874425699</v>
      </c>
      <c r="C12" s="575">
        <v>173942.44534203148</v>
      </c>
      <c r="D12" s="575">
        <v>189346.23148849988</v>
      </c>
    </row>
    <row r="13" spans="1:33" s="10" customFormat="1">
      <c r="A13" s="696" t="s">
        <v>143</v>
      </c>
      <c r="B13" s="575">
        <v>29698.329854285304</v>
      </c>
      <c r="C13" s="575">
        <v>29967.419485355058</v>
      </c>
      <c r="D13" s="575">
        <v>31048.128558498218</v>
      </c>
    </row>
    <row r="14" spans="1:33">
      <c r="A14" s="696" t="s">
        <v>164</v>
      </c>
      <c r="B14" s="575">
        <v>39680.49155379038</v>
      </c>
      <c r="C14" s="575">
        <v>39962.564032871676</v>
      </c>
      <c r="D14" s="575">
        <v>40186.173884243188</v>
      </c>
    </row>
    <row r="15" spans="1:33" s="10" customFormat="1" ht="15" customHeight="1">
      <c r="A15" s="696" t="s">
        <v>124</v>
      </c>
      <c r="B15" s="575">
        <v>18905.85334881</v>
      </c>
      <c r="C15" s="575">
        <v>18944.499487316829</v>
      </c>
      <c r="D15" s="575">
        <v>18851.806212272408</v>
      </c>
    </row>
    <row r="16" spans="1:33">
      <c r="A16" s="696" t="s">
        <v>125</v>
      </c>
      <c r="B16" s="575">
        <v>15580.440198705301</v>
      </c>
      <c r="C16" s="575">
        <v>16449.033086026728</v>
      </c>
      <c r="D16" s="575">
        <v>16545.765200703907</v>
      </c>
    </row>
    <row r="17" spans="1:4" s="10" customFormat="1">
      <c r="A17" s="696" t="s">
        <v>126</v>
      </c>
      <c r="B17" s="575">
        <v>24935.415242774267</v>
      </c>
      <c r="C17" s="575">
        <v>25449.357308275004</v>
      </c>
      <c r="D17" s="575">
        <v>24277.022275110769</v>
      </c>
    </row>
    <row r="18" spans="1:4" s="10" customFormat="1">
      <c r="A18" s="697" t="s">
        <v>127</v>
      </c>
      <c r="B18" s="576">
        <v>4456.164717747728</v>
      </c>
      <c r="C18" s="576">
        <v>4439.3857307958287</v>
      </c>
      <c r="D18" s="576">
        <v>4546.0475939227399</v>
      </c>
    </row>
    <row r="19" spans="1:4">
      <c r="A19" s="697"/>
      <c r="B19" s="575"/>
      <c r="C19" s="575"/>
      <c r="D19" s="575"/>
    </row>
    <row r="20" spans="1:4" s="10" customFormat="1" ht="20.25" customHeight="1" thickBot="1">
      <c r="A20" s="698" t="s">
        <v>142</v>
      </c>
      <c r="B20" s="578">
        <v>10082.426988649579</v>
      </c>
      <c r="C20" s="578">
        <v>10208.672388854859</v>
      </c>
      <c r="D20" s="578">
        <v>10178.447126410629</v>
      </c>
    </row>
    <row r="21" spans="1:4">
      <c r="A21" s="374"/>
      <c r="B21" s="374"/>
      <c r="C21" s="374"/>
    </row>
    <row r="22" spans="1:4">
      <c r="A22" s="374"/>
      <c r="B22" s="374"/>
      <c r="C22" s="374"/>
    </row>
    <row r="23" spans="1:4">
      <c r="A23" s="374"/>
      <c r="B23" s="374"/>
      <c r="C23" s="374"/>
    </row>
    <row r="25" spans="1:4">
      <c r="B25" s="18"/>
      <c r="C25" s="18"/>
    </row>
    <row r="26" spans="1:4">
      <c r="B26" s="18"/>
      <c r="C26" s="18"/>
    </row>
    <row r="27" spans="1:4">
      <c r="B27" s="18"/>
      <c r="C27" s="18"/>
    </row>
    <row r="28" spans="1:4">
      <c r="B28" s="18"/>
      <c r="C28" s="18"/>
    </row>
    <row r="29" spans="1:4">
      <c r="B29" s="18"/>
      <c r="C29" s="18"/>
    </row>
    <row r="30" spans="1:4">
      <c r="B30" s="18"/>
      <c r="C30" s="18"/>
    </row>
    <row r="31" spans="1:4">
      <c r="B31" s="18"/>
      <c r="C31" s="18"/>
    </row>
    <row r="32" spans="1:4">
      <c r="B32" s="18"/>
      <c r="C32" s="18"/>
    </row>
    <row r="33" spans="2:3">
      <c r="B33" s="18"/>
      <c r="C33" s="18"/>
    </row>
    <row r="34" spans="2:3">
      <c r="B34" s="18"/>
      <c r="C34" s="18"/>
    </row>
    <row r="35" spans="2:3">
      <c r="B35" s="18"/>
      <c r="C35" s="18"/>
    </row>
    <row r="36" spans="2:3">
      <c r="B36" s="18"/>
      <c r="C36" s="18"/>
    </row>
    <row r="37" spans="2:3">
      <c r="B37" s="18"/>
      <c r="C37" s="18"/>
    </row>
    <row r="38" spans="2:3">
      <c r="B38" s="18"/>
      <c r="C38" s="18"/>
    </row>
    <row r="39" spans="2:3">
      <c r="B39" s="18"/>
      <c r="C39" s="18"/>
    </row>
    <row r="40" spans="2:3">
      <c r="B40" s="18"/>
      <c r="C40" s="18"/>
    </row>
    <row r="41" spans="2:3">
      <c r="B41" s="18"/>
      <c r="C41" s="18"/>
    </row>
    <row r="42" spans="2:3">
      <c r="B42" s="18"/>
      <c r="C42" s="18"/>
    </row>
    <row r="43" spans="2:3">
      <c r="B43" s="18"/>
      <c r="C43" s="18"/>
    </row>
    <row r="44" spans="2:3">
      <c r="B44" s="18"/>
      <c r="C44" s="18"/>
    </row>
    <row r="45" spans="2:3">
      <c r="B45" s="18"/>
      <c r="C45" s="18"/>
    </row>
    <row r="46" spans="2:3">
      <c r="B46" s="18"/>
      <c r="C46" s="18"/>
    </row>
    <row r="47" spans="2:3">
      <c r="B47" s="18"/>
      <c r="C47" s="18"/>
    </row>
    <row r="48" spans="2:3">
      <c r="B48" s="18"/>
      <c r="C48" s="18"/>
    </row>
    <row r="49" spans="2:3">
      <c r="B49" s="18"/>
      <c r="C49" s="18"/>
    </row>
    <row r="50" spans="2:3">
      <c r="B50" s="18"/>
      <c r="C50" s="18"/>
    </row>
    <row r="51" spans="2:3">
      <c r="B51" s="18"/>
      <c r="C51" s="18"/>
    </row>
    <row r="52" spans="2:3">
      <c r="B52" s="18"/>
      <c r="C52" s="18"/>
    </row>
    <row r="53" spans="2:3">
      <c r="B53" s="18"/>
      <c r="C53" s="18"/>
    </row>
    <row r="54" spans="2:3">
      <c r="B54" s="18"/>
      <c r="C54" s="18"/>
    </row>
    <row r="55" spans="2:3">
      <c r="B55" s="18"/>
      <c r="C55" s="18"/>
    </row>
    <row r="56" spans="2:3">
      <c r="B56" s="18"/>
      <c r="C56" s="18"/>
    </row>
    <row r="57" spans="2:3">
      <c r="B57" s="18"/>
      <c r="C57" s="18"/>
    </row>
    <row r="58" spans="2:3">
      <c r="B58" s="18"/>
      <c r="C58" s="18"/>
    </row>
    <row r="59" spans="2:3">
      <c r="B59" s="18"/>
      <c r="C59" s="18"/>
    </row>
    <row r="60" spans="2:3">
      <c r="B60" s="18"/>
      <c r="C60" s="18"/>
    </row>
    <row r="61" spans="2:3">
      <c r="B61" s="18"/>
      <c r="C61" s="18"/>
    </row>
    <row r="62" spans="2:3">
      <c r="B62" s="18"/>
      <c r="C62" s="18"/>
    </row>
    <row r="63" spans="2:3">
      <c r="B63" s="18"/>
      <c r="C63" s="18"/>
    </row>
    <row r="64" spans="2:3">
      <c r="B64" s="18"/>
      <c r="C64" s="18"/>
    </row>
    <row r="65" spans="2:3">
      <c r="B65" s="18"/>
      <c r="C65" s="18"/>
    </row>
    <row r="66" spans="2:3">
      <c r="B66" s="18"/>
      <c r="C66" s="18"/>
    </row>
    <row r="67" spans="2:3">
      <c r="B67" s="18"/>
      <c r="C67" s="18"/>
    </row>
    <row r="68" spans="2:3">
      <c r="B68" s="18"/>
      <c r="C68" s="18"/>
    </row>
    <row r="69" spans="2:3">
      <c r="B69" s="18"/>
      <c r="C69" s="18"/>
    </row>
    <row r="70" spans="2:3">
      <c r="B70" s="18"/>
      <c r="C70" s="18"/>
    </row>
    <row r="71" spans="2:3">
      <c r="B71" s="18"/>
      <c r="C71" s="18"/>
    </row>
    <row r="72" spans="2:3">
      <c r="B72" s="18"/>
      <c r="C72" s="18"/>
    </row>
    <row r="73" spans="2:3">
      <c r="B73" s="18"/>
      <c r="C73" s="18"/>
    </row>
    <row r="74" spans="2:3">
      <c r="B74" s="18"/>
      <c r="C74" s="18"/>
    </row>
    <row r="75" spans="2:3">
      <c r="B75" s="18"/>
      <c r="C75" s="18"/>
    </row>
    <row r="76" spans="2:3">
      <c r="B76" s="18"/>
      <c r="C76" s="18"/>
    </row>
    <row r="77" spans="2:3">
      <c r="B77" s="18"/>
      <c r="C77" s="18"/>
    </row>
    <row r="78" spans="2:3">
      <c r="B78" s="18"/>
      <c r="C78" s="18"/>
    </row>
    <row r="79" spans="2:3">
      <c r="B79" s="18"/>
      <c r="C79" s="18"/>
    </row>
    <row r="80" spans="2:3">
      <c r="B80" s="18"/>
      <c r="C80" s="18"/>
    </row>
    <row r="81" spans="2:3">
      <c r="B81" s="18"/>
      <c r="C81" s="18"/>
    </row>
    <row r="82" spans="2:3">
      <c r="B82" s="18"/>
      <c r="C82" s="18"/>
    </row>
    <row r="83" spans="2:3">
      <c r="B83" s="18"/>
      <c r="C83" s="18"/>
    </row>
    <row r="84" spans="2:3">
      <c r="B84" s="18"/>
      <c r="C84" s="18"/>
    </row>
    <row r="85" spans="2:3">
      <c r="B85" s="18"/>
      <c r="C85" s="18"/>
    </row>
    <row r="86" spans="2:3">
      <c r="B86" s="18"/>
      <c r="C86" s="18"/>
    </row>
    <row r="87" spans="2:3">
      <c r="B87" s="18"/>
      <c r="C87" s="18"/>
    </row>
    <row r="88" spans="2:3">
      <c r="B88" s="18"/>
      <c r="C88" s="18"/>
    </row>
    <row r="89" spans="2:3">
      <c r="B89" s="18"/>
      <c r="C89" s="18"/>
    </row>
    <row r="90" spans="2:3">
      <c r="B90" s="18"/>
      <c r="C90" s="18"/>
    </row>
    <row r="91" spans="2:3">
      <c r="B91" s="18"/>
      <c r="C91" s="18"/>
    </row>
    <row r="92" spans="2:3">
      <c r="B92" s="18"/>
      <c r="C92" s="18"/>
    </row>
    <row r="93" spans="2:3">
      <c r="B93" s="18"/>
      <c r="C93" s="18"/>
    </row>
    <row r="94" spans="2:3">
      <c r="B94" s="18"/>
      <c r="C94" s="18"/>
    </row>
    <row r="95" spans="2:3">
      <c r="B95" s="18"/>
      <c r="C95" s="18"/>
    </row>
    <row r="96" spans="2:3">
      <c r="B96" s="18"/>
      <c r="C96" s="18"/>
    </row>
    <row r="97" spans="2:3">
      <c r="B97" s="18"/>
      <c r="C97" s="18"/>
    </row>
    <row r="98" spans="2:3">
      <c r="B98" s="18"/>
      <c r="C98" s="18"/>
    </row>
    <row r="99" spans="2:3">
      <c r="B99" s="18"/>
      <c r="C99" s="18"/>
    </row>
    <row r="100" spans="2:3">
      <c r="B100" s="18"/>
      <c r="C100" s="18"/>
    </row>
    <row r="101" spans="2:3">
      <c r="B101" s="18"/>
      <c r="C101" s="18"/>
    </row>
    <row r="102" spans="2:3">
      <c r="B102" s="18"/>
      <c r="C102" s="18"/>
    </row>
    <row r="103" spans="2:3">
      <c r="B103" s="18"/>
      <c r="C103" s="18"/>
    </row>
    <row r="104" spans="2:3">
      <c r="B104" s="18"/>
      <c r="C104" s="18"/>
    </row>
    <row r="105" spans="2:3">
      <c r="B105" s="18"/>
      <c r="C105" s="18"/>
    </row>
    <row r="106" spans="2:3">
      <c r="B106" s="18"/>
      <c r="C106" s="18"/>
    </row>
    <row r="107" spans="2:3">
      <c r="B107" s="18"/>
      <c r="C107" s="18"/>
    </row>
    <row r="108" spans="2:3">
      <c r="B108" s="18"/>
      <c r="C108" s="18"/>
    </row>
    <row r="109" spans="2:3">
      <c r="B109" s="18"/>
      <c r="C109" s="18"/>
    </row>
    <row r="110" spans="2:3">
      <c r="B110" s="18"/>
      <c r="C110" s="18"/>
    </row>
    <row r="111" spans="2:3">
      <c r="B111" s="18"/>
      <c r="C111" s="18"/>
    </row>
    <row r="112" spans="2:3">
      <c r="B112" s="18"/>
      <c r="C112" s="18"/>
    </row>
    <row r="113" spans="2:3">
      <c r="B113" s="18"/>
      <c r="C113" s="18"/>
    </row>
    <row r="114" spans="2:3">
      <c r="B114" s="18"/>
      <c r="C114" s="18"/>
    </row>
    <row r="115" spans="2:3">
      <c r="B115" s="18"/>
      <c r="C115" s="18"/>
    </row>
    <row r="116" spans="2:3">
      <c r="B116" s="18"/>
      <c r="C116" s="18"/>
    </row>
    <row r="117" spans="2:3">
      <c r="B117" s="18"/>
      <c r="C117" s="18"/>
    </row>
    <row r="118" spans="2:3">
      <c r="B118" s="18"/>
      <c r="C118" s="18"/>
    </row>
    <row r="119" spans="2:3">
      <c r="B119" s="18"/>
      <c r="C119" s="18"/>
    </row>
    <row r="120" spans="2:3">
      <c r="B120" s="18"/>
      <c r="C120" s="18"/>
    </row>
    <row r="121" spans="2:3">
      <c r="B121" s="18"/>
      <c r="C121" s="18"/>
    </row>
    <row r="122" spans="2:3">
      <c r="B122" s="18"/>
      <c r="C122" s="18"/>
    </row>
    <row r="123" spans="2:3">
      <c r="B123" s="18"/>
      <c r="C123" s="18"/>
    </row>
    <row r="124" spans="2:3">
      <c r="B124" s="18"/>
      <c r="C124" s="18"/>
    </row>
    <row r="125" spans="2:3">
      <c r="B125" s="18"/>
      <c r="C125" s="18"/>
    </row>
    <row r="126" spans="2:3">
      <c r="B126" s="18"/>
      <c r="C126" s="18"/>
    </row>
    <row r="127" spans="2:3">
      <c r="B127" s="18"/>
      <c r="C127" s="18"/>
    </row>
    <row r="128" spans="2:3">
      <c r="B128" s="18"/>
      <c r="C128" s="18"/>
    </row>
    <row r="129" spans="2:3">
      <c r="B129" s="18"/>
      <c r="C129" s="18"/>
    </row>
    <row r="130" spans="2:3">
      <c r="B130" s="18"/>
      <c r="C130" s="18"/>
    </row>
    <row r="131" spans="2:3">
      <c r="B131" s="18"/>
      <c r="C131" s="18"/>
    </row>
    <row r="132" spans="2:3">
      <c r="B132" s="18"/>
      <c r="C132" s="18"/>
    </row>
    <row r="133" spans="2:3">
      <c r="B133" s="18"/>
      <c r="C133" s="18"/>
    </row>
    <row r="134" spans="2:3">
      <c r="B134" s="18"/>
      <c r="C134" s="18"/>
    </row>
    <row r="135" spans="2:3">
      <c r="B135" s="18"/>
      <c r="C135" s="18"/>
    </row>
    <row r="136" spans="2:3">
      <c r="B136" s="18"/>
      <c r="C136" s="18"/>
    </row>
    <row r="137" spans="2:3">
      <c r="B137" s="18"/>
      <c r="C137" s="18"/>
    </row>
    <row r="138" spans="2:3">
      <c r="B138" s="18"/>
      <c r="C138" s="18"/>
    </row>
    <row r="139" spans="2:3">
      <c r="B139" s="18"/>
      <c r="C139" s="18"/>
    </row>
    <row r="140" spans="2:3">
      <c r="B140" s="18"/>
      <c r="C140" s="18"/>
    </row>
    <row r="141" spans="2:3">
      <c r="B141" s="18"/>
      <c r="C141" s="18"/>
    </row>
    <row r="142" spans="2:3">
      <c r="B142" s="18"/>
      <c r="C142" s="18"/>
    </row>
    <row r="143" spans="2:3">
      <c r="B143" s="18"/>
      <c r="C143" s="18"/>
    </row>
    <row r="144" spans="2:3">
      <c r="B144" s="18"/>
      <c r="C144" s="18"/>
    </row>
    <row r="145" spans="2:3">
      <c r="B145" s="18"/>
      <c r="C145" s="18"/>
    </row>
    <row r="146" spans="2:3">
      <c r="B146" s="18"/>
      <c r="C146" s="18"/>
    </row>
    <row r="147" spans="2:3">
      <c r="B147" s="18"/>
      <c r="C147" s="18"/>
    </row>
    <row r="148" spans="2:3">
      <c r="B148" s="18"/>
      <c r="C148" s="18"/>
    </row>
    <row r="149" spans="2:3">
      <c r="B149" s="18"/>
      <c r="C149" s="18"/>
    </row>
    <row r="150" spans="2:3">
      <c r="B150" s="18"/>
      <c r="C150" s="18"/>
    </row>
    <row r="151" spans="2:3">
      <c r="B151" s="18"/>
      <c r="C151" s="18"/>
    </row>
    <row r="152" spans="2:3">
      <c r="B152" s="18"/>
      <c r="C152" s="18"/>
    </row>
    <row r="153" spans="2:3">
      <c r="B153" s="18"/>
      <c r="C153" s="18"/>
    </row>
    <row r="154" spans="2:3">
      <c r="B154" s="18"/>
      <c r="C154" s="18"/>
    </row>
    <row r="155" spans="2:3">
      <c r="B155" s="18"/>
      <c r="C155" s="18"/>
    </row>
    <row r="156" spans="2:3">
      <c r="B156" s="18"/>
      <c r="C156" s="18"/>
    </row>
    <row r="157" spans="2:3">
      <c r="B157" s="18"/>
      <c r="C157" s="18"/>
    </row>
    <row r="158" spans="2:3">
      <c r="B158" s="18"/>
      <c r="C158" s="18"/>
    </row>
    <row r="159" spans="2:3">
      <c r="B159" s="18"/>
      <c r="C159" s="18"/>
    </row>
    <row r="160" spans="2:3">
      <c r="B160" s="18"/>
      <c r="C160" s="18"/>
    </row>
    <row r="161" spans="2:3">
      <c r="B161" s="18"/>
      <c r="C161" s="18"/>
    </row>
    <row r="162" spans="2:3">
      <c r="B162" s="18"/>
      <c r="C162" s="18"/>
    </row>
    <row r="163" spans="2:3">
      <c r="B163" s="18"/>
      <c r="C163" s="18"/>
    </row>
    <row r="164" spans="2:3">
      <c r="B164" s="18"/>
      <c r="C164" s="18"/>
    </row>
    <row r="165" spans="2:3">
      <c r="B165" s="18"/>
      <c r="C165" s="18"/>
    </row>
    <row r="166" spans="2:3">
      <c r="B166" s="18"/>
      <c r="C166" s="18"/>
    </row>
    <row r="167" spans="2:3">
      <c r="B167" s="18"/>
      <c r="C167" s="18"/>
    </row>
    <row r="168" spans="2:3">
      <c r="B168" s="18"/>
      <c r="C168" s="18"/>
    </row>
    <row r="169" spans="2:3">
      <c r="B169" s="18"/>
      <c r="C169" s="18"/>
    </row>
    <row r="170" spans="2:3">
      <c r="B170" s="18"/>
      <c r="C170" s="18"/>
    </row>
    <row r="171" spans="2:3">
      <c r="B171" s="18"/>
      <c r="C171" s="18"/>
    </row>
    <row r="172" spans="2:3">
      <c r="B172" s="18"/>
      <c r="C172" s="18"/>
    </row>
    <row r="173" spans="2:3">
      <c r="B173" s="18"/>
      <c r="C173" s="18"/>
    </row>
    <row r="174" spans="2:3">
      <c r="B174" s="18"/>
      <c r="C174" s="18"/>
    </row>
    <row r="175" spans="2:3">
      <c r="B175" s="18"/>
      <c r="C175" s="18"/>
    </row>
    <row r="176" spans="2:3">
      <c r="B176" s="18"/>
      <c r="C176" s="18"/>
    </row>
    <row r="177" spans="2:3">
      <c r="B177" s="18"/>
      <c r="C177" s="18"/>
    </row>
    <row r="178" spans="2:3">
      <c r="B178" s="18"/>
      <c r="C178" s="18"/>
    </row>
    <row r="179" spans="2:3">
      <c r="B179" s="18"/>
      <c r="C179" s="18"/>
    </row>
    <row r="180" spans="2:3">
      <c r="B180" s="18"/>
      <c r="C180" s="18"/>
    </row>
    <row r="181" spans="2:3">
      <c r="B181" s="18"/>
      <c r="C181" s="18"/>
    </row>
    <row r="182" spans="2:3">
      <c r="B182" s="18"/>
      <c r="C182" s="18"/>
    </row>
    <row r="183" spans="2:3">
      <c r="B183" s="18"/>
      <c r="C183" s="18"/>
    </row>
    <row r="184" spans="2:3">
      <c r="B184" s="18"/>
      <c r="C184" s="18"/>
    </row>
    <row r="185" spans="2:3">
      <c r="B185" s="18"/>
      <c r="C185" s="18"/>
    </row>
    <row r="186" spans="2:3">
      <c r="B186" s="18"/>
      <c r="C186" s="18"/>
    </row>
    <row r="187" spans="2:3">
      <c r="B187" s="18"/>
      <c r="C187" s="18"/>
    </row>
    <row r="188" spans="2:3">
      <c r="B188" s="18"/>
      <c r="C188" s="18"/>
    </row>
    <row r="189" spans="2:3">
      <c r="B189" s="18"/>
      <c r="C189" s="18"/>
    </row>
    <row r="190" spans="2:3">
      <c r="B190" s="18"/>
      <c r="C190" s="18"/>
    </row>
    <row r="191" spans="2:3">
      <c r="B191" s="18"/>
      <c r="C191" s="18"/>
    </row>
    <row r="192" spans="2:3">
      <c r="B192" s="18"/>
      <c r="C192" s="18"/>
    </row>
    <row r="193" spans="2:3">
      <c r="B193" s="18"/>
      <c r="C193" s="18"/>
    </row>
    <row r="194" spans="2:3">
      <c r="B194" s="18"/>
      <c r="C194" s="18"/>
    </row>
    <row r="195" spans="2:3">
      <c r="B195" s="18"/>
      <c r="C195" s="18"/>
    </row>
    <row r="196" spans="2:3">
      <c r="B196" s="18"/>
      <c r="C196" s="18"/>
    </row>
    <row r="197" spans="2:3">
      <c r="B197" s="18"/>
      <c r="C197" s="18"/>
    </row>
    <row r="198" spans="2:3">
      <c r="B198" s="18"/>
      <c r="C198" s="18"/>
    </row>
    <row r="199" spans="2:3">
      <c r="B199" s="18"/>
      <c r="C199" s="18"/>
    </row>
    <row r="200" spans="2:3">
      <c r="B200" s="18"/>
      <c r="C200" s="18"/>
    </row>
    <row r="201" spans="2:3">
      <c r="B201" s="18"/>
      <c r="C201" s="18"/>
    </row>
    <row r="202" spans="2:3">
      <c r="B202" s="18"/>
      <c r="C202" s="18"/>
    </row>
    <row r="203" spans="2:3">
      <c r="B203" s="18"/>
      <c r="C203" s="18"/>
    </row>
    <row r="204" spans="2:3">
      <c r="B204" s="18"/>
      <c r="C204" s="18"/>
    </row>
    <row r="205" spans="2:3">
      <c r="B205" s="18"/>
      <c r="C205" s="18"/>
    </row>
    <row r="206" spans="2:3">
      <c r="B206" s="18"/>
      <c r="C206" s="18"/>
    </row>
    <row r="207" spans="2:3">
      <c r="B207" s="18"/>
      <c r="C207" s="18"/>
    </row>
    <row r="208" spans="2:3">
      <c r="B208" s="18"/>
      <c r="C208" s="18"/>
    </row>
    <row r="209" spans="2:3">
      <c r="B209" s="18"/>
      <c r="C209" s="18"/>
    </row>
    <row r="210" spans="2:3">
      <c r="B210" s="18"/>
      <c r="C210" s="18"/>
    </row>
    <row r="211" spans="2:3">
      <c r="B211" s="18"/>
      <c r="C211" s="18"/>
    </row>
    <row r="212" spans="2:3">
      <c r="B212" s="18"/>
      <c r="C212" s="18"/>
    </row>
    <row r="213" spans="2:3">
      <c r="B213" s="18"/>
      <c r="C213" s="18"/>
    </row>
    <row r="214" spans="2:3">
      <c r="B214" s="18"/>
      <c r="C214" s="18"/>
    </row>
    <row r="215" spans="2:3">
      <c r="B215" s="18"/>
      <c r="C215" s="18"/>
    </row>
    <row r="216" spans="2:3">
      <c r="B216" s="18"/>
      <c r="C216" s="18"/>
    </row>
    <row r="217" spans="2:3">
      <c r="B217" s="18"/>
      <c r="C217" s="18"/>
    </row>
    <row r="218" spans="2:3">
      <c r="B218" s="18"/>
      <c r="C218" s="18"/>
    </row>
    <row r="219" spans="2:3">
      <c r="B219" s="18"/>
      <c r="C219" s="18"/>
    </row>
    <row r="220" spans="2:3">
      <c r="B220" s="18"/>
      <c r="C220" s="18"/>
    </row>
    <row r="221" spans="2:3">
      <c r="B221" s="18"/>
      <c r="C221" s="18"/>
    </row>
    <row r="222" spans="2:3">
      <c r="B222" s="18"/>
      <c r="C222" s="18"/>
    </row>
    <row r="223" spans="2:3">
      <c r="B223" s="18"/>
      <c r="C223" s="18"/>
    </row>
    <row r="224" spans="2:3">
      <c r="B224" s="18"/>
      <c r="C224" s="18"/>
    </row>
    <row r="225" spans="2:3">
      <c r="B225" s="18"/>
      <c r="C225" s="18"/>
    </row>
    <row r="226" spans="2:3">
      <c r="B226" s="18"/>
      <c r="C226" s="18"/>
    </row>
    <row r="227" spans="2:3">
      <c r="B227" s="18"/>
      <c r="C227" s="18"/>
    </row>
    <row r="228" spans="2:3">
      <c r="B228" s="18"/>
      <c r="C228" s="18"/>
    </row>
    <row r="229" spans="2:3">
      <c r="B229" s="18"/>
      <c r="C229" s="18"/>
    </row>
    <row r="230" spans="2:3">
      <c r="B230" s="18"/>
      <c r="C230" s="18"/>
    </row>
    <row r="231" spans="2:3">
      <c r="B231" s="18"/>
      <c r="C231" s="18"/>
    </row>
    <row r="232" spans="2:3">
      <c r="B232" s="18"/>
      <c r="C232" s="18"/>
    </row>
    <row r="233" spans="2:3">
      <c r="B233" s="18"/>
      <c r="C233" s="18"/>
    </row>
    <row r="234" spans="2:3">
      <c r="B234" s="18"/>
      <c r="C234" s="18"/>
    </row>
    <row r="235" spans="2:3">
      <c r="B235" s="18"/>
      <c r="C235" s="18"/>
    </row>
    <row r="236" spans="2:3">
      <c r="B236" s="18"/>
      <c r="C236" s="18"/>
    </row>
    <row r="237" spans="2:3">
      <c r="B237" s="18"/>
      <c r="C237" s="18"/>
    </row>
    <row r="238" spans="2:3">
      <c r="B238" s="18"/>
      <c r="C238" s="18"/>
    </row>
    <row r="239" spans="2:3">
      <c r="B239" s="18"/>
      <c r="C239" s="18"/>
    </row>
    <row r="240" spans="2:3">
      <c r="B240" s="18"/>
      <c r="C240" s="18"/>
    </row>
    <row r="241" spans="2:3">
      <c r="B241" s="18"/>
      <c r="C241" s="18"/>
    </row>
    <row r="242" spans="2:3">
      <c r="B242" s="18"/>
      <c r="C242" s="18"/>
    </row>
    <row r="243" spans="2:3">
      <c r="B243" s="18"/>
      <c r="C243" s="18"/>
    </row>
    <row r="244" spans="2:3">
      <c r="B244" s="18"/>
      <c r="C244" s="18"/>
    </row>
    <row r="245" spans="2:3">
      <c r="B245" s="18"/>
      <c r="C245" s="18"/>
    </row>
    <row r="246" spans="2:3">
      <c r="B246" s="18"/>
      <c r="C246" s="18"/>
    </row>
    <row r="247" spans="2:3">
      <c r="B247" s="18"/>
      <c r="C247" s="18"/>
    </row>
    <row r="248" spans="2:3">
      <c r="B248" s="18"/>
      <c r="C248" s="18"/>
    </row>
    <row r="249" spans="2:3">
      <c r="B249" s="18"/>
      <c r="C249" s="18"/>
    </row>
    <row r="250" spans="2:3">
      <c r="B250" s="18"/>
      <c r="C250" s="18"/>
    </row>
    <row r="251" spans="2:3">
      <c r="B251" s="18"/>
      <c r="C251" s="18"/>
    </row>
    <row r="252" spans="2:3">
      <c r="B252" s="18"/>
      <c r="C252" s="18"/>
    </row>
    <row r="253" spans="2:3">
      <c r="B253" s="18"/>
      <c r="C253" s="18"/>
    </row>
    <row r="254" spans="2:3">
      <c r="B254" s="18"/>
      <c r="C254" s="18"/>
    </row>
    <row r="255" spans="2:3">
      <c r="B255" s="18"/>
      <c r="C255" s="18"/>
    </row>
    <row r="256" spans="2:3">
      <c r="B256" s="18"/>
      <c r="C256" s="18"/>
    </row>
    <row r="257" spans="2:3">
      <c r="B257" s="18"/>
      <c r="C257" s="18"/>
    </row>
    <row r="258" spans="2:3">
      <c r="B258" s="18"/>
      <c r="C258" s="18"/>
    </row>
    <row r="259" spans="2:3">
      <c r="B259" s="18"/>
      <c r="C259" s="18"/>
    </row>
    <row r="260" spans="2:3">
      <c r="B260" s="18"/>
      <c r="C260" s="18"/>
    </row>
    <row r="261" spans="2:3">
      <c r="B261" s="18"/>
      <c r="C261" s="18"/>
    </row>
    <row r="262" spans="2:3">
      <c r="B262" s="18"/>
      <c r="C262" s="18"/>
    </row>
    <row r="263" spans="2:3">
      <c r="B263" s="18"/>
      <c r="C263" s="18"/>
    </row>
    <row r="264" spans="2:3">
      <c r="B264" s="18"/>
      <c r="C264" s="18"/>
    </row>
    <row r="265" spans="2:3">
      <c r="B265" s="18"/>
      <c r="C265" s="18"/>
    </row>
    <row r="266" spans="2:3">
      <c r="B266" s="18"/>
      <c r="C266" s="18"/>
    </row>
    <row r="267" spans="2:3">
      <c r="B267" s="18"/>
      <c r="C267" s="18"/>
    </row>
    <row r="268" spans="2:3">
      <c r="B268" s="18"/>
      <c r="C268" s="18"/>
    </row>
    <row r="269" spans="2:3">
      <c r="B269" s="18"/>
      <c r="C269" s="18"/>
    </row>
    <row r="270" spans="2:3">
      <c r="B270" s="18"/>
      <c r="C270" s="18"/>
    </row>
    <row r="271" spans="2:3">
      <c r="B271" s="18"/>
      <c r="C271" s="18"/>
    </row>
    <row r="272" spans="2:3">
      <c r="B272" s="18"/>
      <c r="C272" s="18"/>
    </row>
  </sheetData>
  <mergeCells count="2">
    <mergeCell ref="A3:D3"/>
    <mergeCell ref="A1:D1"/>
  </mergeCells>
  <printOptions horizontalCentered="1"/>
  <pageMargins left="0.78740157480314965" right="0.38" top="0.59055118110236227" bottom="0.98425196850393704" header="0" footer="0"/>
  <pageSetup paperSize="9" scale="80" orientation="portrait" r:id="rId1"/>
  <headerFooter alignWithMargins="0"/>
  <rowBreaks count="1" manualBreakCount="1">
    <brk id="55" max="4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">
    <pageSetUpPr fitToPage="1"/>
  </sheetPr>
  <dimension ref="A1:D1391"/>
  <sheetViews>
    <sheetView view="pageBreakPreview" zoomScale="75" zoomScaleNormal="75" zoomScaleSheetLayoutView="75" workbookViewId="0">
      <selection activeCell="G18" sqref="G18"/>
    </sheetView>
  </sheetViews>
  <sheetFormatPr baseColWidth="10" defaultColWidth="11.42578125" defaultRowHeight="15.75"/>
  <cols>
    <col min="1" max="1" width="72" style="579" customWidth="1"/>
    <col min="2" max="4" width="15.28515625" style="579" customWidth="1"/>
    <col min="5" max="5" width="4.28515625" style="579" customWidth="1"/>
    <col min="6" max="6" width="12" style="579" customWidth="1"/>
    <col min="7" max="7" width="15.28515625" style="579" customWidth="1"/>
    <col min="8" max="8" width="13.7109375" style="579" customWidth="1"/>
    <col min="9" max="32" width="8.7109375" style="579" customWidth="1"/>
    <col min="33" max="16384" width="11.42578125" style="579"/>
  </cols>
  <sheetData>
    <row r="1" spans="1:4" s="534" customFormat="1" ht="18" customHeight="1">
      <c r="A1" s="995" t="s">
        <v>676</v>
      </c>
      <c r="B1" s="995"/>
      <c r="C1" s="995"/>
      <c r="D1" s="995"/>
    </row>
    <row r="2" spans="1:4" s="534" customFormat="1" ht="12.75" customHeight="1">
      <c r="A2" s="997"/>
      <c r="B2" s="997"/>
    </row>
    <row r="3" spans="1:4" ht="18" customHeight="1">
      <c r="A3" s="1018" t="s">
        <v>757</v>
      </c>
      <c r="B3" s="1018"/>
      <c r="C3" s="1018"/>
      <c r="D3" s="1018"/>
    </row>
    <row r="4" spans="1:4" ht="15" customHeight="1">
      <c r="A4" s="866"/>
      <c r="B4" s="866"/>
      <c r="C4" s="866"/>
    </row>
    <row r="5" spans="1:4" ht="13.5" customHeight="1" thickBot="1">
      <c r="A5" s="580"/>
      <c r="B5" s="708"/>
      <c r="C5" s="708"/>
      <c r="D5" s="708"/>
    </row>
    <row r="6" spans="1:4" s="581" customFormat="1" ht="38.25" customHeight="1">
      <c r="A6" s="1014" t="s">
        <v>375</v>
      </c>
      <c r="B6" s="1016" t="s">
        <v>648</v>
      </c>
      <c r="C6" s="1017"/>
      <c r="D6" s="1017"/>
    </row>
    <row r="7" spans="1:4" s="582" customFormat="1" ht="38.25" customHeight="1" thickBot="1">
      <c r="A7" s="1015"/>
      <c r="B7" s="865">
        <v>2017</v>
      </c>
      <c r="C7" s="864">
        <v>2018</v>
      </c>
      <c r="D7" s="864">
        <v>2019</v>
      </c>
    </row>
    <row r="8" spans="1:4" s="584" customFormat="1" ht="23.45" customHeight="1">
      <c r="A8" s="572" t="s">
        <v>123</v>
      </c>
      <c r="B8" s="583">
        <v>102.42978821235326</v>
      </c>
      <c r="C8" s="583">
        <v>103.99502998151601</v>
      </c>
      <c r="D8" s="583">
        <v>103.22048291302031</v>
      </c>
    </row>
    <row r="9" spans="1:4" ht="12.75" customHeight="1">
      <c r="A9" s="574" t="s">
        <v>647</v>
      </c>
      <c r="B9" s="586">
        <v>102.20680415762594</v>
      </c>
      <c r="C9" s="586">
        <v>103.6313819057753</v>
      </c>
      <c r="D9" s="586">
        <v>103.89909820820665</v>
      </c>
    </row>
    <row r="10" spans="1:4" ht="12.75" customHeight="1">
      <c r="A10" s="546" t="s">
        <v>376</v>
      </c>
      <c r="B10" s="585">
        <v>102.55019981093973</v>
      </c>
      <c r="C10" s="585">
        <v>103.92130150428767</v>
      </c>
      <c r="D10" s="585">
        <v>103.8971674285912</v>
      </c>
    </row>
    <row r="11" spans="1:4" ht="12.75" customHeight="1">
      <c r="A11" s="546" t="s">
        <v>377</v>
      </c>
      <c r="B11" s="585">
        <v>101.2535220260999</v>
      </c>
      <c r="C11" s="585">
        <v>102.82655176254511</v>
      </c>
      <c r="D11" s="585">
        <v>103.90445814124473</v>
      </c>
    </row>
    <row r="12" spans="1:4" ht="12.75" customHeight="1">
      <c r="A12" s="574" t="s">
        <v>646</v>
      </c>
      <c r="B12" s="586">
        <v>101.69507470094865</v>
      </c>
      <c r="C12" s="586">
        <v>101.3080850626493</v>
      </c>
      <c r="D12" s="586">
        <v>103.24932768702388</v>
      </c>
    </row>
    <row r="13" spans="1:4" ht="12.75" customHeight="1">
      <c r="A13" s="574" t="s">
        <v>645</v>
      </c>
      <c r="B13" s="586">
        <v>110.03760374478412</v>
      </c>
      <c r="C13" s="586">
        <v>107.29486660059011</v>
      </c>
      <c r="D13" s="586">
        <v>116.79655652152611</v>
      </c>
    </row>
    <row r="14" spans="1:4" ht="12.75" customHeight="1">
      <c r="A14" s="574" t="s">
        <v>644</v>
      </c>
      <c r="B14" s="586">
        <v>100.27590227962591</v>
      </c>
      <c r="C14" s="586">
        <v>101.18447881177448</v>
      </c>
      <c r="D14" s="586">
        <v>104.83347449412163</v>
      </c>
    </row>
    <row r="15" spans="1:4" ht="12.75" customHeight="1">
      <c r="A15" s="574" t="s">
        <v>643</v>
      </c>
      <c r="B15" s="586">
        <v>103.59741810724971</v>
      </c>
      <c r="C15" s="586">
        <v>104.33385002650455</v>
      </c>
      <c r="D15" s="586">
        <v>104.91764832028404</v>
      </c>
    </row>
    <row r="16" spans="1:4" ht="12.75" customHeight="1">
      <c r="A16" s="574" t="s">
        <v>642</v>
      </c>
      <c r="B16" s="586">
        <v>99.501328998322521</v>
      </c>
      <c r="C16" s="586">
        <v>99.704723263110978</v>
      </c>
      <c r="D16" s="586">
        <v>99.216879425228484</v>
      </c>
    </row>
    <row r="17" spans="1:4" ht="12.75" customHeight="1">
      <c r="A17" s="546" t="s">
        <v>641</v>
      </c>
      <c r="B17" s="585">
        <v>97.852188130226139</v>
      </c>
      <c r="C17" s="585">
        <v>102.4553180110432</v>
      </c>
      <c r="D17" s="585">
        <v>106.32283156901221</v>
      </c>
    </row>
    <row r="18" spans="1:4" ht="12.75" customHeight="1">
      <c r="A18" s="546" t="s">
        <v>640</v>
      </c>
      <c r="B18" s="585">
        <v>99.129445117432056</v>
      </c>
      <c r="C18" s="585">
        <v>97.557724179811075</v>
      </c>
      <c r="D18" s="585">
        <v>96.072104456853211</v>
      </c>
    </row>
    <row r="19" spans="1:4" ht="12.75" customHeight="1">
      <c r="A19" s="546" t="s">
        <v>378</v>
      </c>
      <c r="B19" s="585">
        <v>100.13578828565807</v>
      </c>
      <c r="C19" s="585">
        <v>99.610411298757398</v>
      </c>
      <c r="D19" s="585">
        <v>100.62419325882276</v>
      </c>
    </row>
    <row r="20" spans="1:4" ht="12.75" customHeight="1">
      <c r="A20" s="546" t="s">
        <v>379</v>
      </c>
      <c r="B20" s="585">
        <v>100.76417826399414</v>
      </c>
      <c r="C20" s="585">
        <v>101.17476161510045</v>
      </c>
      <c r="D20" s="585">
        <v>96.75199368374679</v>
      </c>
    </row>
    <row r="21" spans="1:4" ht="12.75" customHeight="1">
      <c r="A21" s="546" t="s">
        <v>639</v>
      </c>
      <c r="B21" s="585">
        <v>100.31927218792842</v>
      </c>
      <c r="C21" s="585">
        <v>104.68943522523125</v>
      </c>
      <c r="D21" s="585">
        <v>120.07802557767498</v>
      </c>
    </row>
    <row r="22" spans="1:4" ht="12.75" customHeight="1">
      <c r="A22" s="546" t="s">
        <v>638</v>
      </c>
      <c r="B22" s="585">
        <v>98.889272257571321</v>
      </c>
      <c r="C22" s="585">
        <v>101.40728071790876</v>
      </c>
      <c r="D22" s="585">
        <v>101.59736964081505</v>
      </c>
    </row>
    <row r="23" spans="1:4" ht="12.75" customHeight="1">
      <c r="A23" s="574" t="s">
        <v>125</v>
      </c>
      <c r="B23" s="586">
        <v>100.83979288308097</v>
      </c>
      <c r="C23" s="586">
        <v>106.4615035497981</v>
      </c>
      <c r="D23" s="586">
        <v>107.08757356353236</v>
      </c>
    </row>
    <row r="24" spans="1:4" ht="12.75" customHeight="1">
      <c r="A24" s="546" t="s">
        <v>637</v>
      </c>
      <c r="B24" s="585">
        <v>111.49100455172429</v>
      </c>
      <c r="C24" s="585">
        <v>107.81031236822493</v>
      </c>
      <c r="D24" s="585">
        <v>112.71002246825081</v>
      </c>
    </row>
    <row r="25" spans="1:4" ht="12.75" customHeight="1">
      <c r="A25" s="546" t="s">
        <v>636</v>
      </c>
      <c r="B25" s="585">
        <v>113.64996259224168</v>
      </c>
      <c r="C25" s="585">
        <v>117.00327927239817</v>
      </c>
      <c r="D25" s="585">
        <v>118.47559731343843</v>
      </c>
    </row>
    <row r="26" spans="1:4" ht="12.75" customHeight="1">
      <c r="A26" s="546" t="s">
        <v>635</v>
      </c>
      <c r="B26" s="585">
        <v>98.657074872643747</v>
      </c>
      <c r="C26" s="585">
        <v>104.91555011910951</v>
      </c>
      <c r="D26" s="585">
        <v>105.3282961827185</v>
      </c>
    </row>
    <row r="27" spans="1:4" ht="12.75" customHeight="1">
      <c r="A27" s="546" t="s">
        <v>634</v>
      </c>
      <c r="B27" s="585">
        <v>104.18569997071543</v>
      </c>
      <c r="C27" s="585">
        <v>108.77330199844278</v>
      </c>
      <c r="D27" s="585">
        <v>109.71453718499312</v>
      </c>
    </row>
    <row r="28" spans="1:4" ht="12.75" customHeight="1">
      <c r="A28" s="574" t="s">
        <v>126</v>
      </c>
      <c r="B28" s="586">
        <v>103.09131698996325</v>
      </c>
      <c r="C28" s="586">
        <v>105.21612477331735</v>
      </c>
      <c r="D28" s="586">
        <v>100.3693010350443</v>
      </c>
    </row>
    <row r="29" spans="1:4" ht="12.75" customHeight="1">
      <c r="A29" s="546" t="s">
        <v>633</v>
      </c>
      <c r="B29" s="585">
        <v>110.45611397318692</v>
      </c>
      <c r="C29" s="585">
        <v>109.96182276819962</v>
      </c>
      <c r="D29" s="585">
        <v>109.70288356277553</v>
      </c>
    </row>
    <row r="30" spans="1:4" ht="12.75" customHeight="1">
      <c r="A30" s="546" t="s">
        <v>632</v>
      </c>
      <c r="B30" s="585">
        <v>102.32465441219802</v>
      </c>
      <c r="C30" s="585">
        <v>100.10771271039914</v>
      </c>
      <c r="D30" s="585">
        <v>96.957900997400884</v>
      </c>
    </row>
    <row r="31" spans="1:4" ht="12.75" customHeight="1">
      <c r="A31" s="546" t="s">
        <v>631</v>
      </c>
      <c r="B31" s="585">
        <v>104.01429633953968</v>
      </c>
      <c r="C31" s="585">
        <v>106.65827273579299</v>
      </c>
      <c r="D31" s="585">
        <v>102.81895663376642</v>
      </c>
    </row>
    <row r="32" spans="1:4" ht="12.75" customHeight="1">
      <c r="A32" s="546" t="s">
        <v>630</v>
      </c>
      <c r="B32" s="585">
        <v>100.64547945561691</v>
      </c>
      <c r="C32" s="585">
        <v>102.33854601386916</v>
      </c>
      <c r="D32" s="585">
        <v>94.96086619060209</v>
      </c>
    </row>
    <row r="33" spans="1:4" ht="12.75" customHeight="1">
      <c r="A33" s="574" t="s">
        <v>127</v>
      </c>
      <c r="B33" s="586">
        <v>99.714781980201494</v>
      </c>
      <c r="C33" s="586">
        <v>99.339321661355171</v>
      </c>
      <c r="D33" s="586">
        <v>101.72607464311605</v>
      </c>
    </row>
    <row r="34" spans="1:4" ht="12.75" customHeight="1">
      <c r="A34" s="574"/>
      <c r="B34" s="551"/>
      <c r="C34" s="585"/>
      <c r="D34" s="585"/>
    </row>
    <row r="35" spans="1:4" s="584" customFormat="1" ht="21.75" customHeight="1" thickBot="1">
      <c r="A35" s="577" t="s">
        <v>142</v>
      </c>
      <c r="B35" s="587">
        <v>102.02726676881386</v>
      </c>
      <c r="C35" s="588">
        <v>103.30478389237747</v>
      </c>
      <c r="D35" s="588">
        <v>102.99892490445458</v>
      </c>
    </row>
    <row r="36" spans="1:4">
      <c r="A36" s="589"/>
    </row>
    <row r="37" spans="1:4">
      <c r="A37" s="590"/>
    </row>
    <row r="38" spans="1:4">
      <c r="A38" s="590"/>
      <c r="B38" s="934"/>
    </row>
    <row r="39" spans="1:4">
      <c r="A39" s="590"/>
    </row>
    <row r="40" spans="1:4">
      <c r="A40" s="590"/>
    </row>
    <row r="41" spans="1:4">
      <c r="A41" s="590"/>
    </row>
    <row r="42" spans="1:4">
      <c r="A42" s="590"/>
    </row>
    <row r="43" spans="1:4">
      <c r="A43" s="590"/>
    </row>
    <row r="44" spans="1:4">
      <c r="A44" s="590"/>
    </row>
    <row r="45" spans="1:4">
      <c r="A45" s="590"/>
    </row>
    <row r="46" spans="1:4">
      <c r="A46" s="590"/>
    </row>
    <row r="47" spans="1:4">
      <c r="A47" s="590"/>
    </row>
    <row r="48" spans="1:4">
      <c r="A48" s="590"/>
    </row>
    <row r="49" spans="1:1">
      <c r="A49" s="590"/>
    </row>
    <row r="50" spans="1:1">
      <c r="A50" s="590"/>
    </row>
    <row r="51" spans="1:1">
      <c r="A51" s="590"/>
    </row>
    <row r="52" spans="1:1">
      <c r="A52" s="590"/>
    </row>
    <row r="53" spans="1:1">
      <c r="A53" s="590"/>
    </row>
    <row r="54" spans="1:1">
      <c r="A54" s="590"/>
    </row>
    <row r="55" spans="1:1">
      <c r="A55" s="590"/>
    </row>
    <row r="56" spans="1:1">
      <c r="A56" s="590"/>
    </row>
    <row r="57" spans="1:1">
      <c r="A57" s="590"/>
    </row>
    <row r="58" spans="1:1">
      <c r="A58" s="590"/>
    </row>
    <row r="59" spans="1:1">
      <c r="A59" s="590"/>
    </row>
    <row r="60" spans="1:1">
      <c r="A60" s="590"/>
    </row>
    <row r="61" spans="1:1">
      <c r="A61" s="590"/>
    </row>
    <row r="62" spans="1:1">
      <c r="A62" s="590"/>
    </row>
    <row r="63" spans="1:1">
      <c r="A63" s="590"/>
    </row>
    <row r="64" spans="1:1">
      <c r="A64" s="590"/>
    </row>
    <row r="65" spans="1:1">
      <c r="A65" s="590"/>
    </row>
    <row r="66" spans="1:1">
      <c r="A66" s="590"/>
    </row>
    <row r="67" spans="1:1">
      <c r="A67" s="590"/>
    </row>
    <row r="68" spans="1:1">
      <c r="A68" s="590"/>
    </row>
    <row r="69" spans="1:1">
      <c r="A69" s="590"/>
    </row>
    <row r="70" spans="1:1">
      <c r="A70" s="590"/>
    </row>
    <row r="71" spans="1:1">
      <c r="A71" s="590"/>
    </row>
    <row r="72" spans="1:1">
      <c r="A72" s="590"/>
    </row>
    <row r="73" spans="1:1">
      <c r="A73" s="590"/>
    </row>
    <row r="74" spans="1:1">
      <c r="A74" s="590"/>
    </row>
    <row r="75" spans="1:1">
      <c r="A75" s="590"/>
    </row>
    <row r="76" spans="1:1">
      <c r="A76" s="590"/>
    </row>
    <row r="77" spans="1:1">
      <c r="A77" s="590"/>
    </row>
    <row r="78" spans="1:1">
      <c r="A78" s="590"/>
    </row>
    <row r="79" spans="1:1">
      <c r="A79" s="590"/>
    </row>
    <row r="80" spans="1:1">
      <c r="A80" s="590"/>
    </row>
    <row r="81" spans="1:1">
      <c r="A81" s="590"/>
    </row>
    <row r="82" spans="1:1">
      <c r="A82" s="590"/>
    </row>
    <row r="83" spans="1:1">
      <c r="A83" s="590"/>
    </row>
    <row r="84" spans="1:1">
      <c r="A84" s="590"/>
    </row>
    <row r="85" spans="1:1">
      <c r="A85" s="590"/>
    </row>
    <row r="86" spans="1:1">
      <c r="A86" s="590"/>
    </row>
    <row r="87" spans="1:1">
      <c r="A87" s="590"/>
    </row>
    <row r="88" spans="1:1">
      <c r="A88" s="590"/>
    </row>
    <row r="89" spans="1:1">
      <c r="A89" s="590"/>
    </row>
    <row r="90" spans="1:1">
      <c r="A90" s="590"/>
    </row>
    <row r="91" spans="1:1">
      <c r="A91" s="590"/>
    </row>
    <row r="92" spans="1:1">
      <c r="A92" s="590"/>
    </row>
    <row r="93" spans="1:1">
      <c r="A93" s="590"/>
    </row>
    <row r="94" spans="1:1">
      <c r="A94" s="590"/>
    </row>
    <row r="95" spans="1:1">
      <c r="A95" s="590"/>
    </row>
    <row r="96" spans="1:1">
      <c r="A96" s="590"/>
    </row>
    <row r="97" spans="1:1">
      <c r="A97" s="590"/>
    </row>
    <row r="98" spans="1:1">
      <c r="A98" s="590"/>
    </row>
    <row r="99" spans="1:1">
      <c r="A99" s="590"/>
    </row>
    <row r="100" spans="1:1">
      <c r="A100" s="590"/>
    </row>
    <row r="101" spans="1:1">
      <c r="A101" s="590"/>
    </row>
    <row r="102" spans="1:1">
      <c r="A102" s="590"/>
    </row>
    <row r="103" spans="1:1">
      <c r="A103" s="590"/>
    </row>
    <row r="104" spans="1:1">
      <c r="A104" s="590"/>
    </row>
    <row r="105" spans="1:1">
      <c r="A105" s="590"/>
    </row>
    <row r="106" spans="1:1">
      <c r="A106" s="590"/>
    </row>
    <row r="107" spans="1:1">
      <c r="A107" s="590"/>
    </row>
    <row r="108" spans="1:1">
      <c r="A108" s="590"/>
    </row>
    <row r="109" spans="1:1">
      <c r="A109" s="590"/>
    </row>
    <row r="110" spans="1:1">
      <c r="A110" s="590"/>
    </row>
    <row r="111" spans="1:1">
      <c r="A111" s="590"/>
    </row>
    <row r="112" spans="1:1">
      <c r="A112" s="590"/>
    </row>
    <row r="113" spans="1:1">
      <c r="A113" s="590"/>
    </row>
    <row r="114" spans="1:1">
      <c r="A114" s="590"/>
    </row>
    <row r="115" spans="1:1">
      <c r="A115" s="590"/>
    </row>
    <row r="116" spans="1:1">
      <c r="A116" s="590"/>
    </row>
    <row r="117" spans="1:1">
      <c r="A117" s="590"/>
    </row>
    <row r="118" spans="1:1">
      <c r="A118" s="590"/>
    </row>
    <row r="119" spans="1:1">
      <c r="A119" s="590"/>
    </row>
    <row r="120" spans="1:1">
      <c r="A120" s="590"/>
    </row>
    <row r="121" spans="1:1">
      <c r="A121" s="590"/>
    </row>
    <row r="122" spans="1:1">
      <c r="A122" s="590"/>
    </row>
    <row r="123" spans="1:1">
      <c r="A123" s="590"/>
    </row>
    <row r="124" spans="1:1">
      <c r="A124" s="590"/>
    </row>
    <row r="125" spans="1:1">
      <c r="A125" s="590"/>
    </row>
    <row r="126" spans="1:1">
      <c r="A126" s="590"/>
    </row>
    <row r="127" spans="1:1">
      <c r="A127" s="590"/>
    </row>
    <row r="128" spans="1:1">
      <c r="A128" s="590"/>
    </row>
    <row r="129" spans="1:1">
      <c r="A129" s="590"/>
    </row>
    <row r="130" spans="1:1">
      <c r="A130" s="590"/>
    </row>
    <row r="131" spans="1:1">
      <c r="A131" s="590"/>
    </row>
    <row r="132" spans="1:1">
      <c r="A132" s="590"/>
    </row>
    <row r="133" spans="1:1">
      <c r="A133" s="590"/>
    </row>
    <row r="134" spans="1:1">
      <c r="A134" s="590"/>
    </row>
    <row r="135" spans="1:1">
      <c r="A135" s="590"/>
    </row>
    <row r="136" spans="1:1">
      <c r="A136" s="590"/>
    </row>
    <row r="137" spans="1:1">
      <c r="A137" s="590"/>
    </row>
    <row r="138" spans="1:1">
      <c r="A138" s="590"/>
    </row>
    <row r="139" spans="1:1">
      <c r="A139" s="590"/>
    </row>
    <row r="140" spans="1:1">
      <c r="A140" s="590"/>
    </row>
    <row r="141" spans="1:1">
      <c r="A141" s="590"/>
    </row>
    <row r="142" spans="1:1">
      <c r="A142" s="590"/>
    </row>
    <row r="143" spans="1:1">
      <c r="A143" s="590"/>
    </row>
    <row r="144" spans="1:1">
      <c r="A144" s="590"/>
    </row>
    <row r="145" spans="1:1">
      <c r="A145" s="590"/>
    </row>
    <row r="146" spans="1:1">
      <c r="A146" s="590"/>
    </row>
    <row r="147" spans="1:1">
      <c r="A147" s="590"/>
    </row>
    <row r="148" spans="1:1">
      <c r="A148" s="590"/>
    </row>
    <row r="149" spans="1:1">
      <c r="A149" s="590"/>
    </row>
    <row r="150" spans="1:1">
      <c r="A150" s="590"/>
    </row>
    <row r="151" spans="1:1">
      <c r="A151" s="590"/>
    </row>
    <row r="152" spans="1:1">
      <c r="A152" s="590"/>
    </row>
    <row r="153" spans="1:1">
      <c r="A153" s="590"/>
    </row>
    <row r="154" spans="1:1">
      <c r="A154" s="590"/>
    </row>
    <row r="155" spans="1:1">
      <c r="A155" s="590"/>
    </row>
    <row r="156" spans="1:1">
      <c r="A156" s="590"/>
    </row>
    <row r="157" spans="1:1">
      <c r="A157" s="590"/>
    </row>
    <row r="158" spans="1:1">
      <c r="A158" s="590"/>
    </row>
    <row r="159" spans="1:1">
      <c r="A159" s="590"/>
    </row>
    <row r="160" spans="1:1">
      <c r="A160" s="590"/>
    </row>
    <row r="161" spans="1:1">
      <c r="A161" s="590"/>
    </row>
    <row r="162" spans="1:1">
      <c r="A162" s="590"/>
    </row>
    <row r="163" spans="1:1">
      <c r="A163" s="590"/>
    </row>
    <row r="164" spans="1:1">
      <c r="A164" s="590"/>
    </row>
    <row r="165" spans="1:1">
      <c r="A165" s="590"/>
    </row>
    <row r="166" spans="1:1">
      <c r="A166" s="590"/>
    </row>
    <row r="167" spans="1:1">
      <c r="A167" s="590"/>
    </row>
    <row r="168" spans="1:1">
      <c r="A168" s="590"/>
    </row>
    <row r="169" spans="1:1">
      <c r="A169" s="590"/>
    </row>
    <row r="170" spans="1:1">
      <c r="A170" s="590"/>
    </row>
    <row r="171" spans="1:1">
      <c r="A171" s="590"/>
    </row>
    <row r="172" spans="1:1">
      <c r="A172" s="590"/>
    </row>
    <row r="173" spans="1:1">
      <c r="A173" s="590"/>
    </row>
    <row r="174" spans="1:1">
      <c r="A174" s="590"/>
    </row>
    <row r="175" spans="1:1">
      <c r="A175" s="590"/>
    </row>
    <row r="176" spans="1:1">
      <c r="A176" s="590"/>
    </row>
    <row r="177" spans="1:1">
      <c r="A177" s="590"/>
    </row>
    <row r="178" spans="1:1">
      <c r="A178" s="590"/>
    </row>
    <row r="179" spans="1:1">
      <c r="A179" s="590"/>
    </row>
    <row r="180" spans="1:1">
      <c r="A180" s="590"/>
    </row>
    <row r="181" spans="1:1">
      <c r="A181" s="590"/>
    </row>
    <row r="182" spans="1:1">
      <c r="A182" s="590"/>
    </row>
    <row r="183" spans="1:1">
      <c r="A183" s="590"/>
    </row>
    <row r="184" spans="1:1">
      <c r="A184" s="590"/>
    </row>
    <row r="185" spans="1:1">
      <c r="A185" s="590"/>
    </row>
    <row r="186" spans="1:1">
      <c r="A186" s="590"/>
    </row>
    <row r="187" spans="1:1">
      <c r="A187" s="590"/>
    </row>
    <row r="188" spans="1:1">
      <c r="A188" s="590"/>
    </row>
    <row r="189" spans="1:1">
      <c r="A189" s="590"/>
    </row>
    <row r="190" spans="1:1">
      <c r="A190" s="590"/>
    </row>
    <row r="191" spans="1:1">
      <c r="A191" s="590"/>
    </row>
    <row r="192" spans="1:1">
      <c r="A192" s="590"/>
    </row>
    <row r="193" spans="1:1">
      <c r="A193" s="590"/>
    </row>
    <row r="194" spans="1:1">
      <c r="A194" s="590"/>
    </row>
    <row r="195" spans="1:1">
      <c r="A195" s="590"/>
    </row>
    <row r="196" spans="1:1">
      <c r="A196" s="590"/>
    </row>
    <row r="197" spans="1:1">
      <c r="A197" s="590"/>
    </row>
    <row r="198" spans="1:1">
      <c r="A198" s="590"/>
    </row>
    <row r="199" spans="1:1">
      <c r="A199" s="590"/>
    </row>
    <row r="200" spans="1:1">
      <c r="A200" s="590"/>
    </row>
    <row r="201" spans="1:1">
      <c r="A201" s="590"/>
    </row>
    <row r="202" spans="1:1">
      <c r="A202" s="590"/>
    </row>
    <row r="203" spans="1:1">
      <c r="A203" s="590"/>
    </row>
    <row r="204" spans="1:1">
      <c r="A204" s="590"/>
    </row>
    <row r="205" spans="1:1">
      <c r="A205" s="590"/>
    </row>
    <row r="206" spans="1:1">
      <c r="A206" s="590"/>
    </row>
    <row r="207" spans="1:1">
      <c r="A207" s="590"/>
    </row>
    <row r="208" spans="1:1">
      <c r="A208" s="590"/>
    </row>
    <row r="209" spans="1:1">
      <c r="A209" s="590"/>
    </row>
    <row r="210" spans="1:1">
      <c r="A210" s="590"/>
    </row>
    <row r="211" spans="1:1">
      <c r="A211" s="590"/>
    </row>
    <row r="212" spans="1:1">
      <c r="A212" s="590"/>
    </row>
    <row r="213" spans="1:1">
      <c r="A213" s="590"/>
    </row>
    <row r="214" spans="1:1">
      <c r="A214" s="590"/>
    </row>
    <row r="215" spans="1:1">
      <c r="A215" s="590"/>
    </row>
    <row r="216" spans="1:1">
      <c r="A216" s="590"/>
    </row>
    <row r="217" spans="1:1">
      <c r="A217" s="590"/>
    </row>
    <row r="218" spans="1:1">
      <c r="A218" s="590"/>
    </row>
    <row r="219" spans="1:1">
      <c r="A219" s="590"/>
    </row>
    <row r="220" spans="1:1">
      <c r="A220" s="590"/>
    </row>
    <row r="221" spans="1:1">
      <c r="A221" s="590"/>
    </row>
    <row r="222" spans="1:1">
      <c r="A222" s="590"/>
    </row>
    <row r="223" spans="1:1">
      <c r="A223" s="590"/>
    </row>
    <row r="224" spans="1:1">
      <c r="A224" s="590"/>
    </row>
    <row r="225" spans="1:1">
      <c r="A225" s="590"/>
    </row>
    <row r="226" spans="1:1">
      <c r="A226" s="590"/>
    </row>
    <row r="227" spans="1:1">
      <c r="A227" s="590"/>
    </row>
    <row r="228" spans="1:1">
      <c r="A228" s="590"/>
    </row>
    <row r="229" spans="1:1">
      <c r="A229" s="590"/>
    </row>
    <row r="230" spans="1:1">
      <c r="A230" s="590"/>
    </row>
    <row r="231" spans="1:1">
      <c r="A231" s="590"/>
    </row>
    <row r="232" spans="1:1">
      <c r="A232" s="590"/>
    </row>
    <row r="233" spans="1:1">
      <c r="A233" s="590"/>
    </row>
    <row r="234" spans="1:1">
      <c r="A234" s="590"/>
    </row>
    <row r="235" spans="1:1">
      <c r="A235" s="590"/>
    </row>
    <row r="236" spans="1:1">
      <c r="A236" s="590"/>
    </row>
    <row r="237" spans="1:1">
      <c r="A237" s="590"/>
    </row>
    <row r="238" spans="1:1">
      <c r="A238" s="590"/>
    </row>
    <row r="239" spans="1:1">
      <c r="A239" s="590"/>
    </row>
    <row r="240" spans="1:1">
      <c r="A240" s="590"/>
    </row>
    <row r="241" spans="1:1">
      <c r="A241" s="590"/>
    </row>
    <row r="242" spans="1:1">
      <c r="A242" s="590"/>
    </row>
    <row r="243" spans="1:1">
      <c r="A243" s="590"/>
    </row>
    <row r="244" spans="1:1">
      <c r="A244" s="590"/>
    </row>
    <row r="245" spans="1:1">
      <c r="A245" s="590"/>
    </row>
    <row r="246" spans="1:1">
      <c r="A246" s="590"/>
    </row>
    <row r="247" spans="1:1">
      <c r="A247" s="590"/>
    </row>
    <row r="248" spans="1:1">
      <c r="A248" s="590"/>
    </row>
    <row r="249" spans="1:1">
      <c r="A249" s="590"/>
    </row>
    <row r="250" spans="1:1">
      <c r="A250" s="590"/>
    </row>
    <row r="251" spans="1:1">
      <c r="A251" s="590"/>
    </row>
    <row r="252" spans="1:1">
      <c r="A252" s="590"/>
    </row>
    <row r="253" spans="1:1">
      <c r="A253" s="590"/>
    </row>
    <row r="254" spans="1:1">
      <c r="A254" s="590"/>
    </row>
    <row r="255" spans="1:1">
      <c r="A255" s="590"/>
    </row>
    <row r="256" spans="1:1">
      <c r="A256" s="590"/>
    </row>
    <row r="257" spans="1:1">
      <c r="A257" s="590"/>
    </row>
    <row r="258" spans="1:1">
      <c r="A258" s="590"/>
    </row>
    <row r="259" spans="1:1">
      <c r="A259" s="590"/>
    </row>
    <row r="260" spans="1:1">
      <c r="A260" s="590"/>
    </row>
    <row r="261" spans="1:1">
      <c r="A261" s="590"/>
    </row>
    <row r="262" spans="1:1">
      <c r="A262" s="590"/>
    </row>
    <row r="263" spans="1:1">
      <c r="A263" s="590"/>
    </row>
    <row r="264" spans="1:1">
      <c r="A264" s="590"/>
    </row>
    <row r="265" spans="1:1">
      <c r="A265" s="590"/>
    </row>
    <row r="266" spans="1:1">
      <c r="A266" s="590"/>
    </row>
    <row r="267" spans="1:1">
      <c r="A267" s="590"/>
    </row>
    <row r="268" spans="1:1">
      <c r="A268" s="590"/>
    </row>
    <row r="269" spans="1:1">
      <c r="A269" s="590"/>
    </row>
    <row r="270" spans="1:1">
      <c r="A270" s="590"/>
    </row>
    <row r="271" spans="1:1">
      <c r="A271" s="590"/>
    </row>
    <row r="272" spans="1:1">
      <c r="A272" s="590"/>
    </row>
    <row r="273" spans="1:1">
      <c r="A273" s="590"/>
    </row>
    <row r="274" spans="1:1">
      <c r="A274" s="590"/>
    </row>
    <row r="275" spans="1:1">
      <c r="A275" s="590"/>
    </row>
    <row r="276" spans="1:1">
      <c r="A276" s="590"/>
    </row>
    <row r="277" spans="1:1">
      <c r="A277" s="590"/>
    </row>
    <row r="278" spans="1:1">
      <c r="A278" s="590"/>
    </row>
    <row r="279" spans="1:1">
      <c r="A279" s="590"/>
    </row>
    <row r="280" spans="1:1">
      <c r="A280" s="590"/>
    </row>
    <row r="281" spans="1:1">
      <c r="A281" s="590"/>
    </row>
    <row r="282" spans="1:1">
      <c r="A282" s="590"/>
    </row>
    <row r="283" spans="1:1">
      <c r="A283" s="590"/>
    </row>
    <row r="284" spans="1:1">
      <c r="A284" s="590"/>
    </row>
    <row r="285" spans="1:1">
      <c r="A285" s="590"/>
    </row>
    <row r="286" spans="1:1">
      <c r="A286" s="590"/>
    </row>
    <row r="287" spans="1:1">
      <c r="A287" s="590"/>
    </row>
    <row r="288" spans="1:1">
      <c r="A288" s="590"/>
    </row>
    <row r="289" spans="1:1">
      <c r="A289" s="590"/>
    </row>
    <row r="290" spans="1:1">
      <c r="A290" s="590"/>
    </row>
    <row r="291" spans="1:1">
      <c r="A291" s="590"/>
    </row>
    <row r="292" spans="1:1">
      <c r="A292" s="590"/>
    </row>
    <row r="293" spans="1:1">
      <c r="A293" s="590"/>
    </row>
    <row r="294" spans="1:1">
      <c r="A294" s="590"/>
    </row>
    <row r="295" spans="1:1">
      <c r="A295" s="590"/>
    </row>
    <row r="296" spans="1:1">
      <c r="A296" s="590"/>
    </row>
    <row r="297" spans="1:1">
      <c r="A297" s="590"/>
    </row>
    <row r="298" spans="1:1">
      <c r="A298" s="590"/>
    </row>
    <row r="299" spans="1:1">
      <c r="A299" s="590"/>
    </row>
    <row r="300" spans="1:1">
      <c r="A300" s="590"/>
    </row>
    <row r="301" spans="1:1">
      <c r="A301" s="590"/>
    </row>
    <row r="302" spans="1:1">
      <c r="A302" s="590"/>
    </row>
    <row r="303" spans="1:1">
      <c r="A303" s="590"/>
    </row>
    <row r="304" spans="1:1">
      <c r="A304" s="590"/>
    </row>
    <row r="305" spans="1:1">
      <c r="A305" s="590"/>
    </row>
    <row r="306" spans="1:1">
      <c r="A306" s="590"/>
    </row>
    <row r="307" spans="1:1">
      <c r="A307" s="590"/>
    </row>
    <row r="308" spans="1:1">
      <c r="A308" s="590"/>
    </row>
    <row r="309" spans="1:1">
      <c r="A309" s="590"/>
    </row>
    <row r="310" spans="1:1">
      <c r="A310" s="590"/>
    </row>
    <row r="311" spans="1:1">
      <c r="A311" s="590"/>
    </row>
    <row r="312" spans="1:1">
      <c r="A312" s="590"/>
    </row>
    <row r="313" spans="1:1">
      <c r="A313" s="590"/>
    </row>
    <row r="314" spans="1:1">
      <c r="A314" s="590"/>
    </row>
    <row r="315" spans="1:1">
      <c r="A315" s="590"/>
    </row>
    <row r="316" spans="1:1">
      <c r="A316" s="590"/>
    </row>
    <row r="317" spans="1:1">
      <c r="A317" s="590"/>
    </row>
    <row r="318" spans="1:1">
      <c r="A318" s="590"/>
    </row>
    <row r="319" spans="1:1">
      <c r="A319" s="590"/>
    </row>
    <row r="320" spans="1:1">
      <c r="A320" s="590"/>
    </row>
    <row r="321" spans="1:1">
      <c r="A321" s="590"/>
    </row>
    <row r="322" spans="1:1">
      <c r="A322" s="590"/>
    </row>
    <row r="323" spans="1:1">
      <c r="A323" s="590"/>
    </row>
    <row r="324" spans="1:1">
      <c r="A324" s="590"/>
    </row>
    <row r="325" spans="1:1">
      <c r="A325" s="590"/>
    </row>
    <row r="326" spans="1:1">
      <c r="A326" s="590"/>
    </row>
    <row r="327" spans="1:1">
      <c r="A327" s="590"/>
    </row>
    <row r="328" spans="1:1">
      <c r="A328" s="590"/>
    </row>
    <row r="329" spans="1:1">
      <c r="A329" s="590"/>
    </row>
    <row r="330" spans="1:1">
      <c r="A330" s="590"/>
    </row>
    <row r="331" spans="1:1">
      <c r="A331" s="590"/>
    </row>
    <row r="332" spans="1:1">
      <c r="A332" s="590"/>
    </row>
    <row r="333" spans="1:1">
      <c r="A333" s="590"/>
    </row>
    <row r="334" spans="1:1">
      <c r="A334" s="590"/>
    </row>
    <row r="335" spans="1:1">
      <c r="A335" s="590"/>
    </row>
    <row r="336" spans="1:1">
      <c r="A336" s="590"/>
    </row>
    <row r="337" spans="1:1">
      <c r="A337" s="590"/>
    </row>
    <row r="338" spans="1:1">
      <c r="A338" s="590"/>
    </row>
    <row r="339" spans="1:1">
      <c r="A339" s="590"/>
    </row>
    <row r="340" spans="1:1">
      <c r="A340" s="590"/>
    </row>
    <row r="341" spans="1:1">
      <c r="A341" s="590"/>
    </row>
    <row r="342" spans="1:1">
      <c r="A342" s="590"/>
    </row>
    <row r="343" spans="1:1">
      <c r="A343" s="590"/>
    </row>
    <row r="344" spans="1:1">
      <c r="A344" s="590"/>
    </row>
    <row r="345" spans="1:1">
      <c r="A345" s="590"/>
    </row>
    <row r="346" spans="1:1">
      <c r="A346" s="590"/>
    </row>
    <row r="347" spans="1:1">
      <c r="A347" s="590"/>
    </row>
    <row r="348" spans="1:1">
      <c r="A348" s="590"/>
    </row>
    <row r="349" spans="1:1">
      <c r="A349" s="590"/>
    </row>
    <row r="350" spans="1:1">
      <c r="A350" s="590"/>
    </row>
    <row r="351" spans="1:1">
      <c r="A351" s="590"/>
    </row>
    <row r="352" spans="1:1">
      <c r="A352" s="590"/>
    </row>
    <row r="353" spans="1:1">
      <c r="A353" s="590"/>
    </row>
    <row r="354" spans="1:1">
      <c r="A354" s="590"/>
    </row>
    <row r="355" spans="1:1">
      <c r="A355" s="590"/>
    </row>
    <row r="356" spans="1:1">
      <c r="A356" s="590"/>
    </row>
    <row r="357" spans="1:1">
      <c r="A357" s="590"/>
    </row>
    <row r="358" spans="1:1">
      <c r="A358" s="590"/>
    </row>
    <row r="359" spans="1:1">
      <c r="A359" s="590"/>
    </row>
    <row r="360" spans="1:1">
      <c r="A360" s="590"/>
    </row>
    <row r="361" spans="1:1">
      <c r="A361" s="590"/>
    </row>
    <row r="362" spans="1:1">
      <c r="A362" s="590"/>
    </row>
    <row r="363" spans="1:1">
      <c r="A363" s="590"/>
    </row>
    <row r="364" spans="1:1">
      <c r="A364" s="590"/>
    </row>
    <row r="365" spans="1:1">
      <c r="A365" s="590"/>
    </row>
    <row r="366" spans="1:1">
      <c r="A366" s="590"/>
    </row>
    <row r="367" spans="1:1">
      <c r="A367" s="590"/>
    </row>
    <row r="368" spans="1:1">
      <c r="A368" s="590"/>
    </row>
    <row r="369" spans="1:1">
      <c r="A369" s="590"/>
    </row>
    <row r="370" spans="1:1">
      <c r="A370" s="590"/>
    </row>
    <row r="371" spans="1:1">
      <c r="A371" s="590"/>
    </row>
    <row r="372" spans="1:1">
      <c r="A372" s="590"/>
    </row>
    <row r="373" spans="1:1">
      <c r="A373" s="590"/>
    </row>
    <row r="374" spans="1:1">
      <c r="A374" s="590"/>
    </row>
    <row r="375" spans="1:1">
      <c r="A375" s="590"/>
    </row>
    <row r="376" spans="1:1">
      <c r="A376" s="590"/>
    </row>
    <row r="377" spans="1:1">
      <c r="A377" s="590"/>
    </row>
    <row r="378" spans="1:1">
      <c r="A378" s="590"/>
    </row>
    <row r="379" spans="1:1">
      <c r="A379" s="590"/>
    </row>
    <row r="380" spans="1:1">
      <c r="A380" s="590"/>
    </row>
    <row r="381" spans="1:1">
      <c r="A381" s="590"/>
    </row>
    <row r="382" spans="1:1">
      <c r="A382" s="590"/>
    </row>
    <row r="383" spans="1:1">
      <c r="A383" s="590"/>
    </row>
    <row r="384" spans="1:1">
      <c r="A384" s="590"/>
    </row>
    <row r="385" spans="1:1">
      <c r="A385" s="590"/>
    </row>
    <row r="386" spans="1:1">
      <c r="A386" s="590"/>
    </row>
    <row r="387" spans="1:1">
      <c r="A387" s="590"/>
    </row>
    <row r="388" spans="1:1">
      <c r="A388" s="590"/>
    </row>
    <row r="389" spans="1:1">
      <c r="A389" s="590"/>
    </row>
    <row r="390" spans="1:1">
      <c r="A390" s="590"/>
    </row>
    <row r="391" spans="1:1">
      <c r="A391" s="590"/>
    </row>
    <row r="392" spans="1:1">
      <c r="A392" s="590"/>
    </row>
    <row r="393" spans="1:1">
      <c r="A393" s="590"/>
    </row>
    <row r="394" spans="1:1">
      <c r="A394" s="590"/>
    </row>
    <row r="395" spans="1:1">
      <c r="A395" s="590"/>
    </row>
    <row r="396" spans="1:1">
      <c r="A396" s="590"/>
    </row>
    <row r="397" spans="1:1">
      <c r="A397" s="590"/>
    </row>
    <row r="398" spans="1:1">
      <c r="A398" s="590"/>
    </row>
    <row r="399" spans="1:1">
      <c r="A399" s="590"/>
    </row>
    <row r="400" spans="1:1">
      <c r="A400" s="590"/>
    </row>
    <row r="401" spans="1:1">
      <c r="A401" s="590"/>
    </row>
    <row r="402" spans="1:1">
      <c r="A402" s="590"/>
    </row>
    <row r="403" spans="1:1">
      <c r="A403" s="590"/>
    </row>
    <row r="404" spans="1:1">
      <c r="A404" s="590"/>
    </row>
    <row r="405" spans="1:1">
      <c r="A405" s="590"/>
    </row>
    <row r="406" spans="1:1">
      <c r="A406" s="590"/>
    </row>
    <row r="407" spans="1:1">
      <c r="A407" s="590"/>
    </row>
    <row r="408" spans="1:1">
      <c r="A408" s="590"/>
    </row>
    <row r="409" spans="1:1">
      <c r="A409" s="590"/>
    </row>
    <row r="410" spans="1:1">
      <c r="A410" s="590"/>
    </row>
    <row r="411" spans="1:1">
      <c r="A411" s="590"/>
    </row>
    <row r="412" spans="1:1">
      <c r="A412" s="590"/>
    </row>
    <row r="413" spans="1:1">
      <c r="A413" s="590"/>
    </row>
    <row r="414" spans="1:1">
      <c r="A414" s="590"/>
    </row>
    <row r="415" spans="1:1">
      <c r="A415" s="590"/>
    </row>
    <row r="416" spans="1:1">
      <c r="A416" s="590"/>
    </row>
    <row r="417" spans="1:1">
      <c r="A417" s="590"/>
    </row>
    <row r="418" spans="1:1">
      <c r="A418" s="590"/>
    </row>
    <row r="419" spans="1:1">
      <c r="A419" s="590"/>
    </row>
    <row r="420" spans="1:1">
      <c r="A420" s="590"/>
    </row>
    <row r="421" spans="1:1">
      <c r="A421" s="590"/>
    </row>
    <row r="422" spans="1:1">
      <c r="A422" s="590"/>
    </row>
    <row r="423" spans="1:1">
      <c r="A423" s="590"/>
    </row>
    <row r="424" spans="1:1">
      <c r="A424" s="590"/>
    </row>
    <row r="425" spans="1:1">
      <c r="A425" s="590"/>
    </row>
    <row r="426" spans="1:1">
      <c r="A426" s="590"/>
    </row>
    <row r="427" spans="1:1">
      <c r="A427" s="590"/>
    </row>
    <row r="428" spans="1:1">
      <c r="A428" s="590"/>
    </row>
    <row r="429" spans="1:1">
      <c r="A429" s="590"/>
    </row>
    <row r="430" spans="1:1">
      <c r="A430" s="590"/>
    </row>
    <row r="431" spans="1:1">
      <c r="A431" s="590"/>
    </row>
    <row r="432" spans="1:1">
      <c r="A432" s="590"/>
    </row>
    <row r="433" spans="1:1">
      <c r="A433" s="590"/>
    </row>
    <row r="434" spans="1:1">
      <c r="A434" s="590"/>
    </row>
    <row r="435" spans="1:1">
      <c r="A435" s="590"/>
    </row>
    <row r="436" spans="1:1">
      <c r="A436" s="590"/>
    </row>
    <row r="437" spans="1:1">
      <c r="A437" s="590"/>
    </row>
    <row r="438" spans="1:1">
      <c r="A438" s="590"/>
    </row>
    <row r="439" spans="1:1">
      <c r="A439" s="590"/>
    </row>
    <row r="440" spans="1:1">
      <c r="A440" s="590"/>
    </row>
    <row r="441" spans="1:1">
      <c r="A441" s="590"/>
    </row>
    <row r="442" spans="1:1">
      <c r="A442" s="590"/>
    </row>
    <row r="443" spans="1:1">
      <c r="A443" s="590"/>
    </row>
    <row r="444" spans="1:1">
      <c r="A444" s="590"/>
    </row>
    <row r="445" spans="1:1">
      <c r="A445" s="590"/>
    </row>
    <row r="446" spans="1:1">
      <c r="A446" s="590"/>
    </row>
    <row r="447" spans="1:1">
      <c r="A447" s="590"/>
    </row>
    <row r="448" spans="1:1">
      <c r="A448" s="590"/>
    </row>
    <row r="449" spans="1:1">
      <c r="A449" s="590"/>
    </row>
    <row r="450" spans="1:1">
      <c r="A450" s="590"/>
    </row>
    <row r="451" spans="1:1">
      <c r="A451" s="590"/>
    </row>
    <row r="452" spans="1:1">
      <c r="A452" s="590"/>
    </row>
    <row r="453" spans="1:1">
      <c r="A453" s="590"/>
    </row>
    <row r="454" spans="1:1">
      <c r="A454" s="590"/>
    </row>
    <row r="455" spans="1:1">
      <c r="A455" s="590"/>
    </row>
    <row r="456" spans="1:1">
      <c r="A456" s="590"/>
    </row>
    <row r="457" spans="1:1">
      <c r="A457" s="590"/>
    </row>
    <row r="458" spans="1:1">
      <c r="A458" s="590"/>
    </row>
    <row r="459" spans="1:1">
      <c r="A459" s="590"/>
    </row>
    <row r="460" spans="1:1">
      <c r="A460" s="590"/>
    </row>
    <row r="461" spans="1:1">
      <c r="A461" s="590"/>
    </row>
    <row r="462" spans="1:1">
      <c r="A462" s="590"/>
    </row>
    <row r="463" spans="1:1">
      <c r="A463" s="590"/>
    </row>
    <row r="464" spans="1:1">
      <c r="A464" s="590"/>
    </row>
    <row r="465" spans="1:1">
      <c r="A465" s="590"/>
    </row>
    <row r="466" spans="1:1">
      <c r="A466" s="590"/>
    </row>
    <row r="467" spans="1:1">
      <c r="A467" s="590"/>
    </row>
    <row r="468" spans="1:1">
      <c r="A468" s="590"/>
    </row>
    <row r="469" spans="1:1">
      <c r="A469" s="590"/>
    </row>
    <row r="470" spans="1:1">
      <c r="A470" s="590"/>
    </row>
    <row r="471" spans="1:1">
      <c r="A471" s="590"/>
    </row>
    <row r="472" spans="1:1">
      <c r="A472" s="590"/>
    </row>
    <row r="473" spans="1:1">
      <c r="A473" s="590"/>
    </row>
    <row r="474" spans="1:1">
      <c r="A474" s="590"/>
    </row>
    <row r="475" spans="1:1">
      <c r="A475" s="590"/>
    </row>
    <row r="476" spans="1:1">
      <c r="A476" s="590"/>
    </row>
    <row r="477" spans="1:1">
      <c r="A477" s="590"/>
    </row>
    <row r="478" spans="1:1">
      <c r="A478" s="590"/>
    </row>
    <row r="479" spans="1:1">
      <c r="A479" s="590"/>
    </row>
    <row r="480" spans="1:1">
      <c r="A480" s="590"/>
    </row>
    <row r="481" spans="1:1">
      <c r="A481" s="590"/>
    </row>
    <row r="482" spans="1:1">
      <c r="A482" s="590"/>
    </row>
    <row r="483" spans="1:1">
      <c r="A483" s="590"/>
    </row>
    <row r="484" spans="1:1">
      <c r="A484" s="590"/>
    </row>
    <row r="485" spans="1:1">
      <c r="A485" s="590"/>
    </row>
    <row r="486" spans="1:1">
      <c r="A486" s="590"/>
    </row>
    <row r="487" spans="1:1">
      <c r="A487" s="590"/>
    </row>
    <row r="488" spans="1:1">
      <c r="A488" s="590"/>
    </row>
    <row r="489" spans="1:1">
      <c r="A489" s="590"/>
    </row>
    <row r="490" spans="1:1">
      <c r="A490" s="590"/>
    </row>
    <row r="491" spans="1:1">
      <c r="A491" s="590"/>
    </row>
    <row r="492" spans="1:1">
      <c r="A492" s="590"/>
    </row>
    <row r="493" spans="1:1">
      <c r="A493" s="590"/>
    </row>
    <row r="494" spans="1:1">
      <c r="A494" s="590"/>
    </row>
    <row r="495" spans="1:1">
      <c r="A495" s="590"/>
    </row>
    <row r="496" spans="1:1">
      <c r="A496" s="590"/>
    </row>
    <row r="497" spans="1:1">
      <c r="A497" s="590"/>
    </row>
    <row r="498" spans="1:1">
      <c r="A498" s="590"/>
    </row>
    <row r="499" spans="1:1">
      <c r="A499" s="590"/>
    </row>
    <row r="500" spans="1:1">
      <c r="A500" s="590"/>
    </row>
    <row r="501" spans="1:1">
      <c r="A501" s="590"/>
    </row>
    <row r="502" spans="1:1">
      <c r="A502" s="590"/>
    </row>
    <row r="503" spans="1:1">
      <c r="A503" s="590"/>
    </row>
    <row r="504" spans="1:1">
      <c r="A504" s="590"/>
    </row>
    <row r="505" spans="1:1">
      <c r="A505" s="590"/>
    </row>
    <row r="506" spans="1:1">
      <c r="A506" s="590"/>
    </row>
    <row r="507" spans="1:1">
      <c r="A507" s="590"/>
    </row>
    <row r="508" spans="1:1">
      <c r="A508" s="590"/>
    </row>
    <row r="509" spans="1:1">
      <c r="A509" s="590"/>
    </row>
    <row r="510" spans="1:1">
      <c r="A510" s="590"/>
    </row>
    <row r="511" spans="1:1">
      <c r="A511" s="590"/>
    </row>
    <row r="512" spans="1:1">
      <c r="A512" s="590"/>
    </row>
    <row r="513" spans="1:1">
      <c r="A513" s="590"/>
    </row>
    <row r="514" spans="1:1">
      <c r="A514" s="590"/>
    </row>
    <row r="515" spans="1:1">
      <c r="A515" s="590"/>
    </row>
    <row r="516" spans="1:1">
      <c r="A516" s="590"/>
    </row>
    <row r="517" spans="1:1">
      <c r="A517" s="590"/>
    </row>
    <row r="518" spans="1:1">
      <c r="A518" s="590"/>
    </row>
    <row r="519" spans="1:1">
      <c r="A519" s="590"/>
    </row>
    <row r="520" spans="1:1">
      <c r="A520" s="590"/>
    </row>
    <row r="521" spans="1:1">
      <c r="A521" s="590"/>
    </row>
    <row r="522" spans="1:1">
      <c r="A522" s="590"/>
    </row>
    <row r="523" spans="1:1">
      <c r="A523" s="590"/>
    </row>
    <row r="524" spans="1:1">
      <c r="A524" s="590"/>
    </row>
    <row r="525" spans="1:1">
      <c r="A525" s="590"/>
    </row>
    <row r="526" spans="1:1">
      <c r="A526" s="590"/>
    </row>
    <row r="527" spans="1:1">
      <c r="A527" s="590"/>
    </row>
    <row r="528" spans="1:1">
      <c r="A528" s="590"/>
    </row>
    <row r="529" spans="1:1">
      <c r="A529" s="590"/>
    </row>
    <row r="530" spans="1:1">
      <c r="A530" s="590"/>
    </row>
    <row r="531" spans="1:1">
      <c r="A531" s="590"/>
    </row>
    <row r="532" spans="1:1">
      <c r="A532" s="590"/>
    </row>
    <row r="533" spans="1:1">
      <c r="A533" s="590"/>
    </row>
    <row r="534" spans="1:1">
      <c r="A534" s="590"/>
    </row>
    <row r="535" spans="1:1">
      <c r="A535" s="590"/>
    </row>
    <row r="536" spans="1:1">
      <c r="A536" s="590"/>
    </row>
    <row r="537" spans="1:1">
      <c r="A537" s="590"/>
    </row>
    <row r="538" spans="1:1">
      <c r="A538" s="590"/>
    </row>
    <row r="539" spans="1:1">
      <c r="A539" s="590"/>
    </row>
    <row r="540" spans="1:1">
      <c r="A540" s="590"/>
    </row>
    <row r="541" spans="1:1">
      <c r="A541" s="590"/>
    </row>
    <row r="542" spans="1:1">
      <c r="A542" s="590"/>
    </row>
    <row r="543" spans="1:1">
      <c r="A543" s="590"/>
    </row>
    <row r="544" spans="1:1">
      <c r="A544" s="590"/>
    </row>
    <row r="545" spans="1:1">
      <c r="A545" s="590"/>
    </row>
    <row r="546" spans="1:1">
      <c r="A546" s="590"/>
    </row>
    <row r="547" spans="1:1">
      <c r="A547" s="590"/>
    </row>
    <row r="548" spans="1:1">
      <c r="A548" s="590"/>
    </row>
    <row r="549" spans="1:1">
      <c r="A549" s="590"/>
    </row>
    <row r="550" spans="1:1">
      <c r="A550" s="590"/>
    </row>
    <row r="551" spans="1:1">
      <c r="A551" s="590"/>
    </row>
    <row r="552" spans="1:1">
      <c r="A552" s="590"/>
    </row>
    <row r="553" spans="1:1">
      <c r="A553" s="590"/>
    </row>
    <row r="554" spans="1:1">
      <c r="A554" s="590"/>
    </row>
    <row r="555" spans="1:1">
      <c r="A555" s="590"/>
    </row>
    <row r="556" spans="1:1">
      <c r="A556" s="590"/>
    </row>
    <row r="557" spans="1:1">
      <c r="A557" s="590"/>
    </row>
    <row r="558" spans="1:1">
      <c r="A558" s="590"/>
    </row>
    <row r="559" spans="1:1">
      <c r="A559" s="590"/>
    </row>
    <row r="560" spans="1:1">
      <c r="A560" s="590"/>
    </row>
    <row r="561" spans="1:1">
      <c r="A561" s="590"/>
    </row>
    <row r="562" spans="1:1">
      <c r="A562" s="590"/>
    </row>
    <row r="563" spans="1:1">
      <c r="A563" s="590"/>
    </row>
    <row r="564" spans="1:1">
      <c r="A564" s="590"/>
    </row>
    <row r="565" spans="1:1">
      <c r="A565" s="590"/>
    </row>
    <row r="566" spans="1:1">
      <c r="A566" s="590"/>
    </row>
    <row r="567" spans="1:1">
      <c r="A567" s="590"/>
    </row>
    <row r="568" spans="1:1">
      <c r="A568" s="590"/>
    </row>
    <row r="569" spans="1:1">
      <c r="A569" s="590"/>
    </row>
    <row r="570" spans="1:1">
      <c r="A570" s="590"/>
    </row>
    <row r="571" spans="1:1">
      <c r="A571" s="590"/>
    </row>
    <row r="572" spans="1:1">
      <c r="A572" s="590"/>
    </row>
    <row r="573" spans="1:1">
      <c r="A573" s="590"/>
    </row>
    <row r="574" spans="1:1">
      <c r="A574" s="590"/>
    </row>
    <row r="575" spans="1:1">
      <c r="A575" s="590"/>
    </row>
    <row r="576" spans="1:1">
      <c r="A576" s="590"/>
    </row>
    <row r="577" spans="1:1">
      <c r="A577" s="590"/>
    </row>
    <row r="578" spans="1:1">
      <c r="A578" s="590"/>
    </row>
    <row r="579" spans="1:1">
      <c r="A579" s="590"/>
    </row>
    <row r="580" spans="1:1">
      <c r="A580" s="590"/>
    </row>
    <row r="581" spans="1:1">
      <c r="A581" s="590"/>
    </row>
    <row r="582" spans="1:1">
      <c r="A582" s="590"/>
    </row>
    <row r="583" spans="1:1">
      <c r="A583" s="590"/>
    </row>
    <row r="584" spans="1:1">
      <c r="A584" s="590"/>
    </row>
    <row r="585" spans="1:1">
      <c r="A585" s="590"/>
    </row>
    <row r="586" spans="1:1">
      <c r="A586" s="590"/>
    </row>
    <row r="587" spans="1:1">
      <c r="A587" s="590"/>
    </row>
    <row r="588" spans="1:1">
      <c r="A588" s="590"/>
    </row>
    <row r="589" spans="1:1">
      <c r="A589" s="590"/>
    </row>
    <row r="590" spans="1:1">
      <c r="A590" s="590"/>
    </row>
    <row r="591" spans="1:1">
      <c r="A591" s="590"/>
    </row>
    <row r="592" spans="1:1">
      <c r="A592" s="590"/>
    </row>
    <row r="593" spans="1:1">
      <c r="A593" s="590"/>
    </row>
    <row r="594" spans="1:1">
      <c r="A594" s="590"/>
    </row>
    <row r="595" spans="1:1">
      <c r="A595" s="590"/>
    </row>
    <row r="596" spans="1:1">
      <c r="A596" s="590"/>
    </row>
    <row r="597" spans="1:1">
      <c r="A597" s="590"/>
    </row>
    <row r="598" spans="1:1">
      <c r="A598" s="590"/>
    </row>
    <row r="599" spans="1:1">
      <c r="A599" s="590"/>
    </row>
    <row r="600" spans="1:1">
      <c r="A600" s="590"/>
    </row>
    <row r="601" spans="1:1">
      <c r="A601" s="590"/>
    </row>
    <row r="602" spans="1:1">
      <c r="A602" s="590"/>
    </row>
    <row r="603" spans="1:1">
      <c r="A603" s="590"/>
    </row>
    <row r="604" spans="1:1">
      <c r="A604" s="590"/>
    </row>
    <row r="605" spans="1:1">
      <c r="A605" s="590"/>
    </row>
    <row r="606" spans="1:1">
      <c r="A606" s="590"/>
    </row>
    <row r="607" spans="1:1">
      <c r="A607" s="590"/>
    </row>
    <row r="608" spans="1:1">
      <c r="A608" s="590"/>
    </row>
    <row r="609" spans="1:1">
      <c r="A609" s="590"/>
    </row>
    <row r="610" spans="1:1">
      <c r="A610" s="590"/>
    </row>
    <row r="611" spans="1:1">
      <c r="A611" s="590"/>
    </row>
    <row r="612" spans="1:1">
      <c r="A612" s="590"/>
    </row>
    <row r="613" spans="1:1">
      <c r="A613" s="590"/>
    </row>
    <row r="614" spans="1:1">
      <c r="A614" s="590"/>
    </row>
    <row r="615" spans="1:1">
      <c r="A615" s="590"/>
    </row>
    <row r="616" spans="1:1">
      <c r="A616" s="590"/>
    </row>
    <row r="617" spans="1:1">
      <c r="A617" s="590"/>
    </row>
    <row r="618" spans="1:1">
      <c r="A618" s="590"/>
    </row>
    <row r="619" spans="1:1">
      <c r="A619" s="590"/>
    </row>
    <row r="620" spans="1:1">
      <c r="A620" s="590"/>
    </row>
    <row r="621" spans="1:1">
      <c r="A621" s="590"/>
    </row>
    <row r="622" spans="1:1">
      <c r="A622" s="590"/>
    </row>
    <row r="623" spans="1:1">
      <c r="A623" s="590"/>
    </row>
    <row r="624" spans="1:1">
      <c r="A624" s="590"/>
    </row>
    <row r="625" spans="1:1">
      <c r="A625" s="590"/>
    </row>
    <row r="626" spans="1:1">
      <c r="A626" s="590"/>
    </row>
    <row r="627" spans="1:1">
      <c r="A627" s="590"/>
    </row>
    <row r="628" spans="1:1">
      <c r="A628" s="590"/>
    </row>
    <row r="629" spans="1:1">
      <c r="A629" s="590"/>
    </row>
    <row r="630" spans="1:1">
      <c r="A630" s="590"/>
    </row>
    <row r="631" spans="1:1">
      <c r="A631" s="590"/>
    </row>
    <row r="632" spans="1:1">
      <c r="A632" s="590"/>
    </row>
    <row r="633" spans="1:1">
      <c r="A633" s="590"/>
    </row>
    <row r="634" spans="1:1">
      <c r="A634" s="590"/>
    </row>
    <row r="635" spans="1:1">
      <c r="A635" s="590"/>
    </row>
    <row r="636" spans="1:1">
      <c r="A636" s="590"/>
    </row>
    <row r="637" spans="1:1">
      <c r="A637" s="590"/>
    </row>
    <row r="638" spans="1:1">
      <c r="A638" s="590"/>
    </row>
    <row r="639" spans="1:1">
      <c r="A639" s="590"/>
    </row>
    <row r="640" spans="1:1">
      <c r="A640" s="590"/>
    </row>
    <row r="641" spans="1:1">
      <c r="A641" s="590"/>
    </row>
    <row r="642" spans="1:1">
      <c r="A642" s="590"/>
    </row>
    <row r="643" spans="1:1">
      <c r="A643" s="590"/>
    </row>
    <row r="644" spans="1:1">
      <c r="A644" s="590"/>
    </row>
    <row r="645" spans="1:1">
      <c r="A645" s="590"/>
    </row>
    <row r="646" spans="1:1">
      <c r="A646" s="590"/>
    </row>
    <row r="647" spans="1:1">
      <c r="A647" s="590"/>
    </row>
    <row r="648" spans="1:1">
      <c r="A648" s="590"/>
    </row>
    <row r="649" spans="1:1">
      <c r="A649" s="590"/>
    </row>
    <row r="650" spans="1:1">
      <c r="A650" s="590"/>
    </row>
    <row r="651" spans="1:1">
      <c r="A651" s="590"/>
    </row>
    <row r="652" spans="1:1">
      <c r="A652" s="590"/>
    </row>
    <row r="653" spans="1:1">
      <c r="A653" s="590"/>
    </row>
    <row r="654" spans="1:1">
      <c r="A654" s="590"/>
    </row>
    <row r="655" spans="1:1">
      <c r="A655" s="590"/>
    </row>
    <row r="656" spans="1:1">
      <c r="A656" s="590"/>
    </row>
    <row r="657" spans="1:1">
      <c r="A657" s="590"/>
    </row>
    <row r="658" spans="1:1">
      <c r="A658" s="590"/>
    </row>
    <row r="659" spans="1:1">
      <c r="A659" s="590"/>
    </row>
    <row r="660" spans="1:1">
      <c r="A660" s="590"/>
    </row>
    <row r="661" spans="1:1">
      <c r="A661" s="590"/>
    </row>
    <row r="662" spans="1:1">
      <c r="A662" s="590"/>
    </row>
    <row r="663" spans="1:1">
      <c r="A663" s="590"/>
    </row>
    <row r="664" spans="1:1">
      <c r="A664" s="590"/>
    </row>
    <row r="665" spans="1:1">
      <c r="A665" s="590"/>
    </row>
    <row r="666" spans="1:1">
      <c r="A666" s="590"/>
    </row>
    <row r="667" spans="1:1">
      <c r="A667" s="590"/>
    </row>
    <row r="668" spans="1:1">
      <c r="A668" s="590"/>
    </row>
    <row r="669" spans="1:1">
      <c r="A669" s="590"/>
    </row>
    <row r="670" spans="1:1">
      <c r="A670" s="590"/>
    </row>
    <row r="671" spans="1:1">
      <c r="A671" s="590"/>
    </row>
    <row r="672" spans="1:1">
      <c r="A672" s="590"/>
    </row>
    <row r="673" spans="1:1">
      <c r="A673" s="590"/>
    </row>
    <row r="674" spans="1:1">
      <c r="A674" s="590"/>
    </row>
    <row r="675" spans="1:1">
      <c r="A675" s="590"/>
    </row>
    <row r="676" spans="1:1">
      <c r="A676" s="590"/>
    </row>
    <row r="677" spans="1:1">
      <c r="A677" s="590"/>
    </row>
    <row r="678" spans="1:1">
      <c r="A678" s="590"/>
    </row>
    <row r="679" spans="1:1">
      <c r="A679" s="590"/>
    </row>
    <row r="680" spans="1:1">
      <c r="A680" s="590"/>
    </row>
    <row r="681" spans="1:1">
      <c r="A681" s="590"/>
    </row>
    <row r="682" spans="1:1">
      <c r="A682" s="590"/>
    </row>
    <row r="683" spans="1:1">
      <c r="A683" s="590"/>
    </row>
    <row r="684" spans="1:1">
      <c r="A684" s="590"/>
    </row>
    <row r="685" spans="1:1">
      <c r="A685" s="590"/>
    </row>
    <row r="686" spans="1:1">
      <c r="A686" s="590"/>
    </row>
    <row r="687" spans="1:1">
      <c r="A687" s="590"/>
    </row>
    <row r="688" spans="1:1">
      <c r="A688" s="590"/>
    </row>
    <row r="689" spans="1:1">
      <c r="A689" s="590"/>
    </row>
    <row r="690" spans="1:1">
      <c r="A690" s="590"/>
    </row>
    <row r="691" spans="1:1">
      <c r="A691" s="590"/>
    </row>
    <row r="692" spans="1:1">
      <c r="A692" s="590"/>
    </row>
    <row r="693" spans="1:1">
      <c r="A693" s="590"/>
    </row>
    <row r="694" spans="1:1">
      <c r="A694" s="590"/>
    </row>
    <row r="695" spans="1:1">
      <c r="A695" s="590"/>
    </row>
    <row r="696" spans="1:1">
      <c r="A696" s="590"/>
    </row>
    <row r="697" spans="1:1">
      <c r="A697" s="590"/>
    </row>
    <row r="698" spans="1:1">
      <c r="A698" s="590"/>
    </row>
    <row r="699" spans="1:1">
      <c r="A699" s="590"/>
    </row>
    <row r="700" spans="1:1">
      <c r="A700" s="590"/>
    </row>
    <row r="701" spans="1:1">
      <c r="A701" s="590"/>
    </row>
    <row r="702" spans="1:1">
      <c r="A702" s="590"/>
    </row>
    <row r="703" spans="1:1">
      <c r="A703" s="590"/>
    </row>
    <row r="704" spans="1:1">
      <c r="A704" s="590"/>
    </row>
    <row r="705" spans="1:1">
      <c r="A705" s="590"/>
    </row>
    <row r="706" spans="1:1">
      <c r="A706" s="590"/>
    </row>
    <row r="707" spans="1:1">
      <c r="A707" s="590"/>
    </row>
    <row r="708" spans="1:1">
      <c r="A708" s="590"/>
    </row>
    <row r="709" spans="1:1">
      <c r="A709" s="590"/>
    </row>
    <row r="710" spans="1:1">
      <c r="A710" s="590"/>
    </row>
    <row r="711" spans="1:1">
      <c r="A711" s="590"/>
    </row>
    <row r="712" spans="1:1">
      <c r="A712" s="590"/>
    </row>
    <row r="713" spans="1:1">
      <c r="A713" s="590"/>
    </row>
    <row r="714" spans="1:1">
      <c r="A714" s="590"/>
    </row>
    <row r="715" spans="1:1">
      <c r="A715" s="590"/>
    </row>
    <row r="716" spans="1:1">
      <c r="A716" s="590"/>
    </row>
    <row r="717" spans="1:1">
      <c r="A717" s="590"/>
    </row>
    <row r="718" spans="1:1">
      <c r="A718" s="590"/>
    </row>
    <row r="719" spans="1:1">
      <c r="A719" s="590"/>
    </row>
    <row r="720" spans="1:1">
      <c r="A720" s="590"/>
    </row>
    <row r="721" spans="1:1">
      <c r="A721" s="590"/>
    </row>
    <row r="722" spans="1:1">
      <c r="A722" s="590"/>
    </row>
    <row r="723" spans="1:1">
      <c r="A723" s="590"/>
    </row>
    <row r="724" spans="1:1">
      <c r="A724" s="590"/>
    </row>
    <row r="725" spans="1:1">
      <c r="A725" s="590"/>
    </row>
    <row r="726" spans="1:1">
      <c r="A726" s="590"/>
    </row>
    <row r="727" spans="1:1">
      <c r="A727" s="590"/>
    </row>
    <row r="728" spans="1:1">
      <c r="A728" s="590"/>
    </row>
    <row r="729" spans="1:1">
      <c r="A729" s="590"/>
    </row>
    <row r="730" spans="1:1">
      <c r="A730" s="590"/>
    </row>
    <row r="731" spans="1:1">
      <c r="A731" s="590"/>
    </row>
    <row r="732" spans="1:1">
      <c r="A732" s="590"/>
    </row>
    <row r="733" spans="1:1">
      <c r="A733" s="590"/>
    </row>
    <row r="734" spans="1:1">
      <c r="A734" s="590"/>
    </row>
    <row r="735" spans="1:1">
      <c r="A735" s="590"/>
    </row>
    <row r="736" spans="1:1">
      <c r="A736" s="590"/>
    </row>
    <row r="737" spans="1:1">
      <c r="A737" s="590"/>
    </row>
    <row r="738" spans="1:1">
      <c r="A738" s="590"/>
    </row>
    <row r="739" spans="1:1">
      <c r="A739" s="590"/>
    </row>
    <row r="740" spans="1:1">
      <c r="A740" s="590"/>
    </row>
    <row r="741" spans="1:1">
      <c r="A741" s="590"/>
    </row>
    <row r="742" spans="1:1">
      <c r="A742" s="590"/>
    </row>
    <row r="743" spans="1:1">
      <c r="A743" s="590"/>
    </row>
    <row r="744" spans="1:1">
      <c r="A744" s="590"/>
    </row>
    <row r="745" spans="1:1">
      <c r="A745" s="590"/>
    </row>
    <row r="746" spans="1:1">
      <c r="A746" s="590"/>
    </row>
    <row r="747" spans="1:1">
      <c r="A747" s="590"/>
    </row>
    <row r="748" spans="1:1">
      <c r="A748" s="590"/>
    </row>
    <row r="749" spans="1:1">
      <c r="A749" s="590"/>
    </row>
    <row r="750" spans="1:1">
      <c r="A750" s="590"/>
    </row>
    <row r="751" spans="1:1">
      <c r="A751" s="590"/>
    </row>
    <row r="752" spans="1:1">
      <c r="A752" s="590"/>
    </row>
    <row r="753" spans="1:1">
      <c r="A753" s="590"/>
    </row>
    <row r="754" spans="1:1">
      <c r="A754" s="590"/>
    </row>
    <row r="755" spans="1:1">
      <c r="A755" s="590"/>
    </row>
    <row r="756" spans="1:1">
      <c r="A756" s="590"/>
    </row>
    <row r="757" spans="1:1">
      <c r="A757" s="590"/>
    </row>
    <row r="758" spans="1:1">
      <c r="A758" s="590"/>
    </row>
    <row r="759" spans="1:1">
      <c r="A759" s="590"/>
    </row>
    <row r="760" spans="1:1">
      <c r="A760" s="590"/>
    </row>
    <row r="761" spans="1:1">
      <c r="A761" s="590"/>
    </row>
    <row r="762" spans="1:1">
      <c r="A762" s="590"/>
    </row>
    <row r="763" spans="1:1">
      <c r="A763" s="590"/>
    </row>
    <row r="764" spans="1:1">
      <c r="A764" s="590"/>
    </row>
    <row r="765" spans="1:1">
      <c r="A765" s="590"/>
    </row>
    <row r="766" spans="1:1">
      <c r="A766" s="590"/>
    </row>
    <row r="767" spans="1:1">
      <c r="A767" s="590"/>
    </row>
    <row r="768" spans="1:1">
      <c r="A768" s="590"/>
    </row>
    <row r="769" spans="1:1">
      <c r="A769" s="590"/>
    </row>
    <row r="770" spans="1:1">
      <c r="A770" s="590"/>
    </row>
    <row r="771" spans="1:1">
      <c r="A771" s="590"/>
    </row>
    <row r="772" spans="1:1">
      <c r="A772" s="590"/>
    </row>
    <row r="773" spans="1:1">
      <c r="A773" s="590"/>
    </row>
    <row r="774" spans="1:1">
      <c r="A774" s="590"/>
    </row>
    <row r="775" spans="1:1">
      <c r="A775" s="590"/>
    </row>
    <row r="776" spans="1:1">
      <c r="A776" s="590"/>
    </row>
    <row r="777" spans="1:1">
      <c r="A777" s="590"/>
    </row>
    <row r="778" spans="1:1">
      <c r="A778" s="590"/>
    </row>
    <row r="779" spans="1:1">
      <c r="A779" s="590"/>
    </row>
    <row r="780" spans="1:1">
      <c r="A780" s="590"/>
    </row>
    <row r="781" spans="1:1">
      <c r="A781" s="590"/>
    </row>
    <row r="782" spans="1:1">
      <c r="A782" s="590"/>
    </row>
    <row r="783" spans="1:1">
      <c r="A783" s="590"/>
    </row>
    <row r="784" spans="1:1">
      <c r="A784" s="590"/>
    </row>
    <row r="785" spans="1:1">
      <c r="A785" s="590"/>
    </row>
    <row r="786" spans="1:1">
      <c r="A786" s="590"/>
    </row>
    <row r="787" spans="1:1">
      <c r="A787" s="590"/>
    </row>
    <row r="788" spans="1:1">
      <c r="A788" s="590"/>
    </row>
    <row r="789" spans="1:1">
      <c r="A789" s="590"/>
    </row>
    <row r="790" spans="1:1">
      <c r="A790" s="590"/>
    </row>
    <row r="791" spans="1:1">
      <c r="A791" s="590"/>
    </row>
    <row r="792" spans="1:1">
      <c r="A792" s="590"/>
    </row>
    <row r="793" spans="1:1">
      <c r="A793" s="590"/>
    </row>
    <row r="794" spans="1:1">
      <c r="A794" s="590"/>
    </row>
    <row r="795" spans="1:1">
      <c r="A795" s="590"/>
    </row>
    <row r="796" spans="1:1">
      <c r="A796" s="590"/>
    </row>
    <row r="797" spans="1:1">
      <c r="A797" s="590"/>
    </row>
    <row r="798" spans="1:1">
      <c r="A798" s="590"/>
    </row>
    <row r="799" spans="1:1">
      <c r="A799" s="590"/>
    </row>
    <row r="800" spans="1:1">
      <c r="A800" s="590"/>
    </row>
    <row r="801" spans="1:1">
      <c r="A801" s="590"/>
    </row>
    <row r="802" spans="1:1">
      <c r="A802" s="590"/>
    </row>
    <row r="803" spans="1:1">
      <c r="A803" s="590"/>
    </row>
    <row r="804" spans="1:1">
      <c r="A804" s="590"/>
    </row>
    <row r="805" spans="1:1">
      <c r="A805" s="590"/>
    </row>
    <row r="806" spans="1:1">
      <c r="A806" s="590"/>
    </row>
    <row r="807" spans="1:1">
      <c r="A807" s="590"/>
    </row>
    <row r="808" spans="1:1">
      <c r="A808" s="590"/>
    </row>
    <row r="809" spans="1:1">
      <c r="A809" s="590"/>
    </row>
    <row r="810" spans="1:1">
      <c r="A810" s="590"/>
    </row>
    <row r="811" spans="1:1">
      <c r="A811" s="590"/>
    </row>
    <row r="812" spans="1:1">
      <c r="A812" s="590"/>
    </row>
    <row r="813" spans="1:1">
      <c r="A813" s="590"/>
    </row>
    <row r="814" spans="1:1">
      <c r="A814" s="590"/>
    </row>
    <row r="815" spans="1:1">
      <c r="A815" s="590"/>
    </row>
    <row r="816" spans="1:1">
      <c r="A816" s="590"/>
    </row>
    <row r="817" spans="1:1">
      <c r="A817" s="590"/>
    </row>
    <row r="818" spans="1:1">
      <c r="A818" s="590"/>
    </row>
    <row r="819" spans="1:1">
      <c r="A819" s="590"/>
    </row>
    <row r="820" spans="1:1">
      <c r="A820" s="590"/>
    </row>
    <row r="821" spans="1:1">
      <c r="A821" s="590"/>
    </row>
    <row r="822" spans="1:1">
      <c r="A822" s="590"/>
    </row>
    <row r="823" spans="1:1">
      <c r="A823" s="590"/>
    </row>
    <row r="824" spans="1:1">
      <c r="A824" s="590"/>
    </row>
    <row r="825" spans="1:1">
      <c r="A825" s="590"/>
    </row>
    <row r="826" spans="1:1">
      <c r="A826" s="590"/>
    </row>
    <row r="827" spans="1:1">
      <c r="A827" s="590"/>
    </row>
    <row r="828" spans="1:1">
      <c r="A828" s="590"/>
    </row>
    <row r="829" spans="1:1">
      <c r="A829" s="590"/>
    </row>
    <row r="830" spans="1:1">
      <c r="A830" s="590"/>
    </row>
    <row r="831" spans="1:1">
      <c r="A831" s="590"/>
    </row>
    <row r="832" spans="1:1">
      <c r="A832" s="590"/>
    </row>
    <row r="833" spans="1:1">
      <c r="A833" s="590"/>
    </row>
    <row r="834" spans="1:1">
      <c r="A834" s="590"/>
    </row>
    <row r="835" spans="1:1">
      <c r="A835" s="590"/>
    </row>
    <row r="836" spans="1:1">
      <c r="A836" s="590"/>
    </row>
    <row r="837" spans="1:1">
      <c r="A837" s="590"/>
    </row>
    <row r="838" spans="1:1">
      <c r="A838" s="590"/>
    </row>
    <row r="839" spans="1:1">
      <c r="A839" s="590"/>
    </row>
    <row r="840" spans="1:1">
      <c r="A840" s="590"/>
    </row>
    <row r="841" spans="1:1">
      <c r="A841" s="590"/>
    </row>
    <row r="842" spans="1:1">
      <c r="A842" s="590"/>
    </row>
    <row r="843" spans="1:1">
      <c r="A843" s="590"/>
    </row>
    <row r="844" spans="1:1">
      <c r="A844" s="590"/>
    </row>
    <row r="845" spans="1:1">
      <c r="A845" s="590"/>
    </row>
    <row r="846" spans="1:1">
      <c r="A846" s="590"/>
    </row>
    <row r="847" spans="1:1">
      <c r="A847" s="590"/>
    </row>
    <row r="848" spans="1:1">
      <c r="A848" s="590"/>
    </row>
    <row r="849" spans="1:1">
      <c r="A849" s="590"/>
    </row>
    <row r="850" spans="1:1">
      <c r="A850" s="590"/>
    </row>
    <row r="851" spans="1:1">
      <c r="A851" s="590"/>
    </row>
    <row r="852" spans="1:1">
      <c r="A852" s="590"/>
    </row>
    <row r="853" spans="1:1">
      <c r="A853" s="590"/>
    </row>
    <row r="854" spans="1:1">
      <c r="A854" s="590"/>
    </row>
    <row r="855" spans="1:1">
      <c r="A855" s="590"/>
    </row>
    <row r="856" spans="1:1">
      <c r="A856" s="590"/>
    </row>
    <row r="857" spans="1:1">
      <c r="A857" s="590"/>
    </row>
    <row r="858" spans="1:1">
      <c r="A858" s="590"/>
    </row>
    <row r="859" spans="1:1">
      <c r="A859" s="590"/>
    </row>
    <row r="860" spans="1:1">
      <c r="A860" s="590"/>
    </row>
    <row r="861" spans="1:1">
      <c r="A861" s="590"/>
    </row>
    <row r="862" spans="1:1">
      <c r="A862" s="590"/>
    </row>
    <row r="863" spans="1:1">
      <c r="A863" s="590"/>
    </row>
    <row r="864" spans="1:1">
      <c r="A864" s="590"/>
    </row>
    <row r="865" spans="1:1">
      <c r="A865" s="590"/>
    </row>
    <row r="866" spans="1:1">
      <c r="A866" s="590"/>
    </row>
    <row r="867" spans="1:1">
      <c r="A867" s="590"/>
    </row>
    <row r="868" spans="1:1">
      <c r="A868" s="590"/>
    </row>
    <row r="869" spans="1:1">
      <c r="A869" s="590"/>
    </row>
    <row r="870" spans="1:1">
      <c r="A870" s="590"/>
    </row>
    <row r="871" spans="1:1">
      <c r="A871" s="590"/>
    </row>
    <row r="872" spans="1:1">
      <c r="A872" s="590"/>
    </row>
    <row r="873" spans="1:1">
      <c r="A873" s="590"/>
    </row>
    <row r="874" spans="1:1">
      <c r="A874" s="590"/>
    </row>
    <row r="875" spans="1:1">
      <c r="A875" s="590"/>
    </row>
    <row r="876" spans="1:1">
      <c r="A876" s="590"/>
    </row>
    <row r="877" spans="1:1">
      <c r="A877" s="590"/>
    </row>
    <row r="878" spans="1:1">
      <c r="A878" s="590"/>
    </row>
    <row r="879" spans="1:1">
      <c r="A879" s="590"/>
    </row>
    <row r="880" spans="1:1">
      <c r="A880" s="590"/>
    </row>
    <row r="881" spans="1:1">
      <c r="A881" s="590"/>
    </row>
    <row r="882" spans="1:1">
      <c r="A882" s="590"/>
    </row>
    <row r="883" spans="1:1">
      <c r="A883" s="590"/>
    </row>
    <row r="884" spans="1:1">
      <c r="A884" s="590"/>
    </row>
    <row r="885" spans="1:1">
      <c r="A885" s="590"/>
    </row>
    <row r="886" spans="1:1">
      <c r="A886" s="590"/>
    </row>
    <row r="887" spans="1:1">
      <c r="A887" s="590"/>
    </row>
    <row r="888" spans="1:1">
      <c r="A888" s="590"/>
    </row>
    <row r="889" spans="1:1">
      <c r="A889" s="590"/>
    </row>
    <row r="890" spans="1:1">
      <c r="A890" s="590"/>
    </row>
    <row r="891" spans="1:1">
      <c r="A891" s="590"/>
    </row>
    <row r="892" spans="1:1">
      <c r="A892" s="590"/>
    </row>
    <row r="893" spans="1:1">
      <c r="A893" s="590"/>
    </row>
    <row r="894" spans="1:1">
      <c r="A894" s="590"/>
    </row>
    <row r="895" spans="1:1">
      <c r="A895" s="590"/>
    </row>
    <row r="896" spans="1:1">
      <c r="A896" s="590"/>
    </row>
    <row r="897" spans="1:1">
      <c r="A897" s="590"/>
    </row>
    <row r="898" spans="1:1">
      <c r="A898" s="590"/>
    </row>
    <row r="899" spans="1:1">
      <c r="A899" s="590"/>
    </row>
    <row r="900" spans="1:1">
      <c r="A900" s="590"/>
    </row>
    <row r="901" spans="1:1">
      <c r="A901" s="590"/>
    </row>
    <row r="902" spans="1:1">
      <c r="A902" s="590"/>
    </row>
    <row r="903" spans="1:1">
      <c r="A903" s="590"/>
    </row>
    <row r="904" spans="1:1">
      <c r="A904" s="590"/>
    </row>
    <row r="905" spans="1:1">
      <c r="A905" s="590"/>
    </row>
    <row r="906" spans="1:1">
      <c r="A906" s="590"/>
    </row>
    <row r="907" spans="1:1">
      <c r="A907" s="590"/>
    </row>
    <row r="908" spans="1:1">
      <c r="A908" s="590"/>
    </row>
    <row r="909" spans="1:1">
      <c r="A909" s="590"/>
    </row>
    <row r="910" spans="1:1">
      <c r="A910" s="590"/>
    </row>
    <row r="911" spans="1:1">
      <c r="A911" s="590"/>
    </row>
    <row r="912" spans="1:1">
      <c r="A912" s="590"/>
    </row>
    <row r="913" spans="1:1">
      <c r="A913" s="590"/>
    </row>
    <row r="914" spans="1:1">
      <c r="A914" s="590"/>
    </row>
    <row r="915" spans="1:1">
      <c r="A915" s="590"/>
    </row>
    <row r="916" spans="1:1">
      <c r="A916" s="590"/>
    </row>
    <row r="917" spans="1:1">
      <c r="A917" s="590"/>
    </row>
    <row r="918" spans="1:1">
      <c r="A918" s="590"/>
    </row>
    <row r="919" spans="1:1">
      <c r="A919" s="590"/>
    </row>
    <row r="920" spans="1:1">
      <c r="A920" s="590"/>
    </row>
    <row r="921" spans="1:1">
      <c r="A921" s="590"/>
    </row>
    <row r="922" spans="1:1">
      <c r="A922" s="590"/>
    </row>
    <row r="923" spans="1:1">
      <c r="A923" s="590"/>
    </row>
    <row r="924" spans="1:1">
      <c r="A924" s="590"/>
    </row>
    <row r="925" spans="1:1">
      <c r="A925" s="590"/>
    </row>
    <row r="926" spans="1:1">
      <c r="A926" s="590"/>
    </row>
    <row r="927" spans="1:1">
      <c r="A927" s="590"/>
    </row>
    <row r="928" spans="1:1">
      <c r="A928" s="590"/>
    </row>
    <row r="929" spans="1:1">
      <c r="A929" s="590"/>
    </row>
    <row r="930" spans="1:1">
      <c r="A930" s="590"/>
    </row>
    <row r="931" spans="1:1">
      <c r="A931" s="590"/>
    </row>
    <row r="932" spans="1:1">
      <c r="A932" s="590"/>
    </row>
    <row r="933" spans="1:1">
      <c r="A933" s="590"/>
    </row>
    <row r="934" spans="1:1">
      <c r="A934" s="590"/>
    </row>
    <row r="935" spans="1:1">
      <c r="A935" s="590"/>
    </row>
    <row r="936" spans="1:1">
      <c r="A936" s="590"/>
    </row>
    <row r="937" spans="1:1">
      <c r="A937" s="590"/>
    </row>
    <row r="938" spans="1:1">
      <c r="A938" s="590"/>
    </row>
    <row r="939" spans="1:1">
      <c r="A939" s="590"/>
    </row>
    <row r="940" spans="1:1">
      <c r="A940" s="590"/>
    </row>
    <row r="941" spans="1:1">
      <c r="A941" s="590"/>
    </row>
    <row r="942" spans="1:1">
      <c r="A942" s="590"/>
    </row>
    <row r="943" spans="1:1">
      <c r="A943" s="590"/>
    </row>
    <row r="944" spans="1:1">
      <c r="A944" s="590"/>
    </row>
    <row r="945" spans="1:1">
      <c r="A945" s="590"/>
    </row>
    <row r="946" spans="1:1">
      <c r="A946" s="590"/>
    </row>
    <row r="947" spans="1:1">
      <c r="A947" s="590"/>
    </row>
    <row r="948" spans="1:1">
      <c r="A948" s="590"/>
    </row>
    <row r="949" spans="1:1">
      <c r="A949" s="590"/>
    </row>
    <row r="950" spans="1:1">
      <c r="A950" s="590"/>
    </row>
    <row r="951" spans="1:1">
      <c r="A951" s="590"/>
    </row>
    <row r="952" spans="1:1">
      <c r="A952" s="590"/>
    </row>
    <row r="953" spans="1:1">
      <c r="A953" s="590"/>
    </row>
    <row r="954" spans="1:1">
      <c r="A954" s="590"/>
    </row>
    <row r="955" spans="1:1">
      <c r="A955" s="590"/>
    </row>
    <row r="956" spans="1:1">
      <c r="A956" s="590"/>
    </row>
    <row r="957" spans="1:1">
      <c r="A957" s="590"/>
    </row>
    <row r="958" spans="1:1">
      <c r="A958" s="590"/>
    </row>
    <row r="959" spans="1:1">
      <c r="A959" s="590"/>
    </row>
    <row r="960" spans="1:1">
      <c r="A960" s="590"/>
    </row>
    <row r="961" spans="1:1">
      <c r="A961" s="590"/>
    </row>
    <row r="962" spans="1:1">
      <c r="A962" s="590"/>
    </row>
    <row r="963" spans="1:1">
      <c r="A963" s="590"/>
    </row>
    <row r="964" spans="1:1">
      <c r="A964" s="590"/>
    </row>
    <row r="965" spans="1:1">
      <c r="A965" s="590"/>
    </row>
    <row r="966" spans="1:1">
      <c r="A966" s="590"/>
    </row>
    <row r="967" spans="1:1">
      <c r="A967" s="590"/>
    </row>
    <row r="968" spans="1:1">
      <c r="A968" s="590"/>
    </row>
    <row r="969" spans="1:1">
      <c r="A969" s="590"/>
    </row>
    <row r="970" spans="1:1">
      <c r="A970" s="590"/>
    </row>
    <row r="971" spans="1:1">
      <c r="A971" s="590"/>
    </row>
    <row r="972" spans="1:1">
      <c r="A972" s="590"/>
    </row>
    <row r="973" spans="1:1">
      <c r="A973" s="590"/>
    </row>
    <row r="974" spans="1:1">
      <c r="A974" s="590"/>
    </row>
    <row r="975" spans="1:1">
      <c r="A975" s="590"/>
    </row>
    <row r="976" spans="1:1">
      <c r="A976" s="590"/>
    </row>
    <row r="977" spans="1:1">
      <c r="A977" s="590"/>
    </row>
    <row r="978" spans="1:1">
      <c r="A978" s="590"/>
    </row>
    <row r="979" spans="1:1">
      <c r="A979" s="590"/>
    </row>
    <row r="980" spans="1:1">
      <c r="A980" s="590"/>
    </row>
    <row r="981" spans="1:1">
      <c r="A981" s="590"/>
    </row>
    <row r="982" spans="1:1">
      <c r="A982" s="590"/>
    </row>
    <row r="983" spans="1:1">
      <c r="A983" s="590"/>
    </row>
    <row r="984" spans="1:1">
      <c r="A984" s="590"/>
    </row>
    <row r="985" spans="1:1">
      <c r="A985" s="590"/>
    </row>
    <row r="986" spans="1:1">
      <c r="A986" s="590"/>
    </row>
    <row r="987" spans="1:1">
      <c r="A987" s="590"/>
    </row>
    <row r="988" spans="1:1">
      <c r="A988" s="590"/>
    </row>
    <row r="989" spans="1:1">
      <c r="A989" s="590"/>
    </row>
    <row r="990" spans="1:1">
      <c r="A990" s="590"/>
    </row>
    <row r="991" spans="1:1">
      <c r="A991" s="590"/>
    </row>
    <row r="992" spans="1:1">
      <c r="A992" s="590"/>
    </row>
    <row r="993" spans="1:1">
      <c r="A993" s="590"/>
    </row>
    <row r="994" spans="1:1">
      <c r="A994" s="590"/>
    </row>
    <row r="995" spans="1:1">
      <c r="A995" s="590"/>
    </row>
    <row r="996" spans="1:1">
      <c r="A996" s="590"/>
    </row>
    <row r="997" spans="1:1">
      <c r="A997" s="590"/>
    </row>
    <row r="998" spans="1:1">
      <c r="A998" s="590"/>
    </row>
    <row r="999" spans="1:1">
      <c r="A999" s="590"/>
    </row>
    <row r="1000" spans="1:1">
      <c r="A1000" s="590"/>
    </row>
    <row r="1001" spans="1:1">
      <c r="A1001" s="590"/>
    </row>
    <row r="1002" spans="1:1">
      <c r="A1002" s="590"/>
    </row>
    <row r="1003" spans="1:1">
      <c r="A1003" s="590"/>
    </row>
    <row r="1004" spans="1:1">
      <c r="A1004" s="590"/>
    </row>
    <row r="1005" spans="1:1">
      <c r="A1005" s="590"/>
    </row>
    <row r="1006" spans="1:1">
      <c r="A1006" s="590"/>
    </row>
    <row r="1007" spans="1:1">
      <c r="A1007" s="590"/>
    </row>
    <row r="1008" spans="1:1">
      <c r="A1008" s="590"/>
    </row>
    <row r="1009" spans="1:1">
      <c r="A1009" s="590"/>
    </row>
    <row r="1010" spans="1:1">
      <c r="A1010" s="590"/>
    </row>
    <row r="1011" spans="1:1">
      <c r="A1011" s="590"/>
    </row>
    <row r="1012" spans="1:1">
      <c r="A1012" s="590"/>
    </row>
    <row r="1013" spans="1:1">
      <c r="A1013" s="590"/>
    </row>
    <row r="1014" spans="1:1">
      <c r="A1014" s="590"/>
    </row>
    <row r="1015" spans="1:1">
      <c r="A1015" s="590"/>
    </row>
    <row r="1016" spans="1:1">
      <c r="A1016" s="590"/>
    </row>
    <row r="1017" spans="1:1">
      <c r="A1017" s="590"/>
    </row>
    <row r="1018" spans="1:1">
      <c r="A1018" s="590"/>
    </row>
    <row r="1019" spans="1:1">
      <c r="A1019" s="590"/>
    </row>
    <row r="1020" spans="1:1">
      <c r="A1020" s="590"/>
    </row>
    <row r="1021" spans="1:1">
      <c r="A1021" s="590"/>
    </row>
    <row r="1022" spans="1:1">
      <c r="A1022" s="590"/>
    </row>
    <row r="1023" spans="1:1">
      <c r="A1023" s="590"/>
    </row>
    <row r="1024" spans="1:1">
      <c r="A1024" s="590"/>
    </row>
    <row r="1025" spans="1:1">
      <c r="A1025" s="590"/>
    </row>
    <row r="1026" spans="1:1">
      <c r="A1026" s="590"/>
    </row>
    <row r="1027" spans="1:1">
      <c r="A1027" s="590"/>
    </row>
    <row r="1028" spans="1:1">
      <c r="A1028" s="590"/>
    </row>
    <row r="1029" spans="1:1">
      <c r="A1029" s="590"/>
    </row>
    <row r="1030" spans="1:1">
      <c r="A1030" s="590"/>
    </row>
    <row r="1031" spans="1:1">
      <c r="A1031" s="590"/>
    </row>
    <row r="1032" spans="1:1">
      <c r="A1032" s="590"/>
    </row>
    <row r="1033" spans="1:1">
      <c r="A1033" s="590"/>
    </row>
    <row r="1034" spans="1:1">
      <c r="A1034" s="590"/>
    </row>
    <row r="1035" spans="1:1">
      <c r="A1035" s="590"/>
    </row>
    <row r="1036" spans="1:1">
      <c r="A1036" s="590"/>
    </row>
    <row r="1037" spans="1:1">
      <c r="A1037" s="590"/>
    </row>
    <row r="1038" spans="1:1">
      <c r="A1038" s="590"/>
    </row>
    <row r="1039" spans="1:1">
      <c r="A1039" s="590"/>
    </row>
    <row r="1040" spans="1:1">
      <c r="A1040" s="590"/>
    </row>
    <row r="1041" spans="1:1">
      <c r="A1041" s="590"/>
    </row>
    <row r="1042" spans="1:1">
      <c r="A1042" s="590"/>
    </row>
    <row r="1043" spans="1:1">
      <c r="A1043" s="590"/>
    </row>
    <row r="1044" spans="1:1">
      <c r="A1044" s="590"/>
    </row>
    <row r="1045" spans="1:1">
      <c r="A1045" s="590"/>
    </row>
    <row r="1046" spans="1:1">
      <c r="A1046" s="590"/>
    </row>
    <row r="1047" spans="1:1">
      <c r="A1047" s="590"/>
    </row>
    <row r="1048" spans="1:1">
      <c r="A1048" s="590"/>
    </row>
    <row r="1049" spans="1:1">
      <c r="A1049" s="590"/>
    </row>
    <row r="1050" spans="1:1">
      <c r="A1050" s="590"/>
    </row>
    <row r="1051" spans="1:1">
      <c r="A1051" s="590"/>
    </row>
    <row r="1052" spans="1:1">
      <c r="A1052" s="590"/>
    </row>
    <row r="1053" spans="1:1">
      <c r="A1053" s="590"/>
    </row>
    <row r="1054" spans="1:1">
      <c r="A1054" s="590"/>
    </row>
    <row r="1055" spans="1:1">
      <c r="A1055" s="590"/>
    </row>
    <row r="1056" spans="1:1">
      <c r="A1056" s="590"/>
    </row>
    <row r="1057" spans="1:1">
      <c r="A1057" s="590"/>
    </row>
    <row r="1058" spans="1:1">
      <c r="A1058" s="590"/>
    </row>
    <row r="1059" spans="1:1">
      <c r="A1059" s="590"/>
    </row>
    <row r="1060" spans="1:1">
      <c r="A1060" s="590"/>
    </row>
    <row r="1061" spans="1:1">
      <c r="A1061" s="590"/>
    </row>
    <row r="1062" spans="1:1">
      <c r="A1062" s="590"/>
    </row>
    <row r="1063" spans="1:1">
      <c r="A1063" s="590"/>
    </row>
    <row r="1064" spans="1:1">
      <c r="A1064" s="590"/>
    </row>
    <row r="1065" spans="1:1">
      <c r="A1065" s="590"/>
    </row>
    <row r="1066" spans="1:1">
      <c r="A1066" s="590"/>
    </row>
    <row r="1067" spans="1:1">
      <c r="A1067" s="590"/>
    </row>
    <row r="1068" spans="1:1">
      <c r="A1068" s="590"/>
    </row>
    <row r="1069" spans="1:1">
      <c r="A1069" s="590"/>
    </row>
    <row r="1070" spans="1:1">
      <c r="A1070" s="590"/>
    </row>
    <row r="1071" spans="1:1">
      <c r="A1071" s="590"/>
    </row>
    <row r="1072" spans="1:1">
      <c r="A1072" s="590"/>
    </row>
    <row r="1073" spans="1:1">
      <c r="A1073" s="590"/>
    </row>
    <row r="1074" spans="1:1">
      <c r="A1074" s="590"/>
    </row>
    <row r="1075" spans="1:1">
      <c r="A1075" s="590"/>
    </row>
    <row r="1076" spans="1:1">
      <c r="A1076" s="590"/>
    </row>
    <row r="1077" spans="1:1">
      <c r="A1077" s="590"/>
    </row>
    <row r="1078" spans="1:1">
      <c r="A1078" s="590"/>
    </row>
    <row r="1079" spans="1:1">
      <c r="A1079" s="590"/>
    </row>
    <row r="1080" spans="1:1">
      <c r="A1080" s="590"/>
    </row>
    <row r="1081" spans="1:1">
      <c r="A1081" s="590"/>
    </row>
    <row r="1082" spans="1:1">
      <c r="A1082" s="590"/>
    </row>
    <row r="1083" spans="1:1">
      <c r="A1083" s="590"/>
    </row>
    <row r="1084" spans="1:1">
      <c r="A1084" s="590"/>
    </row>
    <row r="1085" spans="1:1">
      <c r="A1085" s="590"/>
    </row>
    <row r="1086" spans="1:1">
      <c r="A1086" s="590"/>
    </row>
    <row r="1087" spans="1:1">
      <c r="A1087" s="590"/>
    </row>
    <row r="1088" spans="1:1">
      <c r="A1088" s="590"/>
    </row>
    <row r="1089" spans="1:1">
      <c r="A1089" s="590"/>
    </row>
    <row r="1090" spans="1:1">
      <c r="A1090" s="590"/>
    </row>
    <row r="1091" spans="1:1">
      <c r="A1091" s="590"/>
    </row>
    <row r="1092" spans="1:1">
      <c r="A1092" s="590"/>
    </row>
    <row r="1093" spans="1:1">
      <c r="A1093" s="590"/>
    </row>
    <row r="1094" spans="1:1">
      <c r="A1094" s="590"/>
    </row>
    <row r="1095" spans="1:1">
      <c r="A1095" s="590"/>
    </row>
    <row r="1096" spans="1:1">
      <c r="A1096" s="590"/>
    </row>
    <row r="1097" spans="1:1">
      <c r="A1097" s="590"/>
    </row>
    <row r="1098" spans="1:1">
      <c r="A1098" s="590"/>
    </row>
    <row r="1099" spans="1:1">
      <c r="A1099" s="590"/>
    </row>
    <row r="1100" spans="1:1">
      <c r="A1100" s="590"/>
    </row>
    <row r="1101" spans="1:1">
      <c r="A1101" s="590"/>
    </row>
    <row r="1102" spans="1:1">
      <c r="A1102" s="590"/>
    </row>
    <row r="1103" spans="1:1">
      <c r="A1103" s="590"/>
    </row>
    <row r="1104" spans="1:1">
      <c r="A1104" s="590"/>
    </row>
    <row r="1105" spans="1:1">
      <c r="A1105" s="590"/>
    </row>
    <row r="1106" spans="1:1">
      <c r="A1106" s="590"/>
    </row>
    <row r="1107" spans="1:1">
      <c r="A1107" s="590"/>
    </row>
    <row r="1108" spans="1:1">
      <c r="A1108" s="590"/>
    </row>
    <row r="1109" spans="1:1">
      <c r="A1109" s="590"/>
    </row>
    <row r="1110" spans="1:1">
      <c r="A1110" s="590"/>
    </row>
    <row r="1111" spans="1:1">
      <c r="A1111" s="590"/>
    </row>
    <row r="1112" spans="1:1">
      <c r="A1112" s="590"/>
    </row>
    <row r="1113" spans="1:1">
      <c r="A1113" s="590"/>
    </row>
    <row r="1114" spans="1:1">
      <c r="A1114" s="590"/>
    </row>
    <row r="1115" spans="1:1">
      <c r="A1115" s="590"/>
    </row>
    <row r="1116" spans="1:1">
      <c r="A1116" s="590"/>
    </row>
    <row r="1117" spans="1:1">
      <c r="A1117" s="590"/>
    </row>
    <row r="1118" spans="1:1">
      <c r="A1118" s="590"/>
    </row>
    <row r="1119" spans="1:1">
      <c r="A1119" s="590"/>
    </row>
    <row r="1120" spans="1:1">
      <c r="A1120" s="590"/>
    </row>
    <row r="1121" spans="1:1">
      <c r="A1121" s="590"/>
    </row>
    <row r="1122" spans="1:1">
      <c r="A1122" s="590"/>
    </row>
    <row r="1123" spans="1:1">
      <c r="A1123" s="590"/>
    </row>
    <row r="1124" spans="1:1">
      <c r="A1124" s="590"/>
    </row>
    <row r="1125" spans="1:1">
      <c r="A1125" s="590"/>
    </row>
    <row r="1126" spans="1:1">
      <c r="A1126" s="590"/>
    </row>
    <row r="1127" spans="1:1">
      <c r="A1127" s="590"/>
    </row>
    <row r="1128" spans="1:1">
      <c r="A1128" s="590"/>
    </row>
    <row r="1129" spans="1:1">
      <c r="A1129" s="590"/>
    </row>
    <row r="1130" spans="1:1">
      <c r="A1130" s="590"/>
    </row>
    <row r="1131" spans="1:1">
      <c r="A1131" s="590"/>
    </row>
    <row r="1132" spans="1:1">
      <c r="A1132" s="590"/>
    </row>
    <row r="1133" spans="1:1">
      <c r="A1133" s="590"/>
    </row>
    <row r="1134" spans="1:1">
      <c r="A1134" s="590"/>
    </row>
    <row r="1135" spans="1:1">
      <c r="A1135" s="590"/>
    </row>
    <row r="1136" spans="1:1">
      <c r="A1136" s="590"/>
    </row>
    <row r="1137" spans="1:1">
      <c r="A1137" s="590"/>
    </row>
    <row r="1138" spans="1:1">
      <c r="A1138" s="590"/>
    </row>
    <row r="1139" spans="1:1">
      <c r="A1139" s="590"/>
    </row>
    <row r="1140" spans="1:1">
      <c r="A1140" s="590"/>
    </row>
    <row r="1141" spans="1:1">
      <c r="A1141" s="590"/>
    </row>
    <row r="1142" spans="1:1">
      <c r="A1142" s="590"/>
    </row>
    <row r="1143" spans="1:1">
      <c r="A1143" s="590"/>
    </row>
    <row r="1144" spans="1:1">
      <c r="A1144" s="590"/>
    </row>
    <row r="1145" spans="1:1">
      <c r="A1145" s="590"/>
    </row>
    <row r="1146" spans="1:1">
      <c r="A1146" s="590"/>
    </row>
    <row r="1147" spans="1:1">
      <c r="A1147" s="590"/>
    </row>
    <row r="1148" spans="1:1">
      <c r="A1148" s="590"/>
    </row>
    <row r="1149" spans="1:1">
      <c r="A1149" s="590"/>
    </row>
    <row r="1150" spans="1:1">
      <c r="A1150" s="590"/>
    </row>
    <row r="1151" spans="1:1">
      <c r="A1151" s="590"/>
    </row>
    <row r="1152" spans="1:1">
      <c r="A1152" s="590"/>
    </row>
    <row r="1153" spans="1:1">
      <c r="A1153" s="590"/>
    </row>
    <row r="1154" spans="1:1">
      <c r="A1154" s="590"/>
    </row>
    <row r="1155" spans="1:1">
      <c r="A1155" s="590"/>
    </row>
    <row r="1156" spans="1:1">
      <c r="A1156" s="590"/>
    </row>
    <row r="1157" spans="1:1">
      <c r="A1157" s="590"/>
    </row>
    <row r="1158" spans="1:1">
      <c r="A1158" s="590"/>
    </row>
    <row r="1159" spans="1:1">
      <c r="A1159" s="590"/>
    </row>
    <row r="1160" spans="1:1">
      <c r="A1160" s="590"/>
    </row>
    <row r="1161" spans="1:1">
      <c r="A1161" s="590"/>
    </row>
    <row r="1162" spans="1:1">
      <c r="A1162" s="590"/>
    </row>
    <row r="1163" spans="1:1">
      <c r="A1163" s="590"/>
    </row>
    <row r="1164" spans="1:1">
      <c r="A1164" s="590"/>
    </row>
    <row r="1165" spans="1:1">
      <c r="A1165" s="590"/>
    </row>
    <row r="1166" spans="1:1">
      <c r="A1166" s="590"/>
    </row>
    <row r="1167" spans="1:1">
      <c r="A1167" s="590"/>
    </row>
    <row r="1168" spans="1:1">
      <c r="A1168" s="590"/>
    </row>
    <row r="1169" spans="1:1">
      <c r="A1169" s="590"/>
    </row>
    <row r="1170" spans="1:1">
      <c r="A1170" s="590"/>
    </row>
    <row r="1171" spans="1:1">
      <c r="A1171" s="590"/>
    </row>
    <row r="1172" spans="1:1">
      <c r="A1172" s="590"/>
    </row>
    <row r="1173" spans="1:1">
      <c r="A1173" s="590"/>
    </row>
    <row r="1174" spans="1:1">
      <c r="A1174" s="590"/>
    </row>
    <row r="1175" spans="1:1">
      <c r="A1175" s="590"/>
    </row>
    <row r="1176" spans="1:1">
      <c r="A1176" s="590"/>
    </row>
    <row r="1177" spans="1:1">
      <c r="A1177" s="590"/>
    </row>
    <row r="1178" spans="1:1">
      <c r="A1178" s="590"/>
    </row>
    <row r="1179" spans="1:1">
      <c r="A1179" s="590"/>
    </row>
    <row r="1180" spans="1:1">
      <c r="A1180" s="590"/>
    </row>
    <row r="1181" spans="1:1">
      <c r="A1181" s="590"/>
    </row>
    <row r="1182" spans="1:1">
      <c r="A1182" s="590"/>
    </row>
    <row r="1183" spans="1:1">
      <c r="A1183" s="590"/>
    </row>
    <row r="1184" spans="1:1">
      <c r="A1184" s="590"/>
    </row>
    <row r="1185" spans="1:1">
      <c r="A1185" s="590"/>
    </row>
    <row r="1186" spans="1:1">
      <c r="A1186" s="590"/>
    </row>
    <row r="1187" spans="1:1">
      <c r="A1187" s="590"/>
    </row>
    <row r="1188" spans="1:1">
      <c r="A1188" s="590"/>
    </row>
    <row r="1189" spans="1:1">
      <c r="A1189" s="590"/>
    </row>
    <row r="1190" spans="1:1">
      <c r="A1190" s="590"/>
    </row>
    <row r="1191" spans="1:1">
      <c r="A1191" s="590"/>
    </row>
    <row r="1192" spans="1:1">
      <c r="A1192" s="590"/>
    </row>
    <row r="1193" spans="1:1">
      <c r="A1193" s="590"/>
    </row>
    <row r="1194" spans="1:1">
      <c r="A1194" s="590"/>
    </row>
    <row r="1195" spans="1:1">
      <c r="A1195" s="590"/>
    </row>
    <row r="1196" spans="1:1">
      <c r="A1196" s="590"/>
    </row>
    <row r="1197" spans="1:1">
      <c r="A1197" s="590"/>
    </row>
    <row r="1198" spans="1:1">
      <c r="A1198" s="590"/>
    </row>
    <row r="1199" spans="1:1">
      <c r="A1199" s="590"/>
    </row>
    <row r="1200" spans="1:1">
      <c r="A1200" s="590"/>
    </row>
    <row r="1201" spans="1:1">
      <c r="A1201" s="590"/>
    </row>
    <row r="1202" spans="1:1">
      <c r="A1202" s="590"/>
    </row>
    <row r="1203" spans="1:1">
      <c r="A1203" s="590"/>
    </row>
    <row r="1204" spans="1:1">
      <c r="A1204" s="590"/>
    </row>
    <row r="1205" spans="1:1">
      <c r="A1205" s="590"/>
    </row>
    <row r="1206" spans="1:1">
      <c r="A1206" s="590"/>
    </row>
    <row r="1207" spans="1:1">
      <c r="A1207" s="590"/>
    </row>
    <row r="1208" spans="1:1">
      <c r="A1208" s="590"/>
    </row>
    <row r="1209" spans="1:1">
      <c r="A1209" s="590"/>
    </row>
    <row r="1210" spans="1:1">
      <c r="A1210" s="590"/>
    </row>
    <row r="1211" spans="1:1">
      <c r="A1211" s="590"/>
    </row>
    <row r="1212" spans="1:1">
      <c r="A1212" s="590"/>
    </row>
    <row r="1213" spans="1:1">
      <c r="A1213" s="590"/>
    </row>
    <row r="1214" spans="1:1">
      <c r="A1214" s="590"/>
    </row>
    <row r="1215" spans="1:1">
      <c r="A1215" s="590"/>
    </row>
    <row r="1216" spans="1:1">
      <c r="A1216" s="590"/>
    </row>
    <row r="1217" spans="1:1">
      <c r="A1217" s="590"/>
    </row>
    <row r="1218" spans="1:1">
      <c r="A1218" s="590"/>
    </row>
    <row r="1219" spans="1:1">
      <c r="A1219" s="590"/>
    </row>
    <row r="1220" spans="1:1">
      <c r="A1220" s="590"/>
    </row>
    <row r="1221" spans="1:1">
      <c r="A1221" s="590"/>
    </row>
    <row r="1222" spans="1:1">
      <c r="A1222" s="590"/>
    </row>
    <row r="1223" spans="1:1">
      <c r="A1223" s="590"/>
    </row>
    <row r="1224" spans="1:1">
      <c r="A1224" s="590"/>
    </row>
    <row r="1225" spans="1:1">
      <c r="A1225" s="590"/>
    </row>
    <row r="1226" spans="1:1">
      <c r="A1226" s="590"/>
    </row>
    <row r="1227" spans="1:1">
      <c r="A1227" s="590"/>
    </row>
    <row r="1228" spans="1:1">
      <c r="A1228" s="590"/>
    </row>
    <row r="1229" spans="1:1">
      <c r="A1229" s="590"/>
    </row>
    <row r="1230" spans="1:1">
      <c r="A1230" s="590"/>
    </row>
    <row r="1231" spans="1:1">
      <c r="A1231" s="590"/>
    </row>
    <row r="1232" spans="1:1">
      <c r="A1232" s="590"/>
    </row>
    <row r="1233" spans="1:1">
      <c r="A1233" s="590"/>
    </row>
    <row r="1234" spans="1:1">
      <c r="A1234" s="590"/>
    </row>
    <row r="1235" spans="1:1">
      <c r="A1235" s="590"/>
    </row>
    <row r="1236" spans="1:1">
      <c r="A1236" s="590"/>
    </row>
    <row r="1237" spans="1:1">
      <c r="A1237" s="590"/>
    </row>
    <row r="1238" spans="1:1">
      <c r="A1238" s="590"/>
    </row>
    <row r="1239" spans="1:1">
      <c r="A1239" s="590"/>
    </row>
    <row r="1240" spans="1:1">
      <c r="A1240" s="590"/>
    </row>
    <row r="1241" spans="1:1">
      <c r="A1241" s="590"/>
    </row>
    <row r="1242" spans="1:1">
      <c r="A1242" s="590"/>
    </row>
    <row r="1243" spans="1:1">
      <c r="A1243" s="590"/>
    </row>
    <row r="1244" spans="1:1">
      <c r="A1244" s="590"/>
    </row>
    <row r="1245" spans="1:1">
      <c r="A1245" s="590"/>
    </row>
    <row r="1246" spans="1:1">
      <c r="A1246" s="590"/>
    </row>
    <row r="1247" spans="1:1">
      <c r="A1247" s="590"/>
    </row>
    <row r="1248" spans="1:1">
      <c r="A1248" s="590"/>
    </row>
    <row r="1249" spans="1:1">
      <c r="A1249" s="590"/>
    </row>
    <row r="1250" spans="1:1">
      <c r="A1250" s="590"/>
    </row>
    <row r="1251" spans="1:1">
      <c r="A1251" s="590"/>
    </row>
    <row r="1252" spans="1:1">
      <c r="A1252" s="590"/>
    </row>
    <row r="1253" spans="1:1">
      <c r="A1253" s="590"/>
    </row>
    <row r="1254" spans="1:1">
      <c r="A1254" s="590"/>
    </row>
    <row r="1255" spans="1:1">
      <c r="A1255" s="590"/>
    </row>
    <row r="1256" spans="1:1">
      <c r="A1256" s="590"/>
    </row>
    <row r="1257" spans="1:1">
      <c r="A1257" s="590"/>
    </row>
    <row r="1258" spans="1:1">
      <c r="A1258" s="590"/>
    </row>
    <row r="1259" spans="1:1">
      <c r="A1259" s="590"/>
    </row>
    <row r="1260" spans="1:1">
      <c r="A1260" s="590"/>
    </row>
    <row r="1261" spans="1:1">
      <c r="A1261" s="590"/>
    </row>
    <row r="1262" spans="1:1">
      <c r="A1262" s="590"/>
    </row>
    <row r="1263" spans="1:1">
      <c r="A1263" s="590"/>
    </row>
    <row r="1264" spans="1:1">
      <c r="A1264" s="590"/>
    </row>
    <row r="1265" spans="1:1">
      <c r="A1265" s="590"/>
    </row>
    <row r="1266" spans="1:1">
      <c r="A1266" s="590"/>
    </row>
    <row r="1267" spans="1:1">
      <c r="A1267" s="590"/>
    </row>
    <row r="1268" spans="1:1">
      <c r="A1268" s="590"/>
    </row>
    <row r="1269" spans="1:1">
      <c r="A1269" s="590"/>
    </row>
    <row r="1270" spans="1:1">
      <c r="A1270" s="590"/>
    </row>
    <row r="1271" spans="1:1">
      <c r="A1271" s="590"/>
    </row>
    <row r="1272" spans="1:1">
      <c r="A1272" s="590"/>
    </row>
    <row r="1273" spans="1:1">
      <c r="A1273" s="590"/>
    </row>
    <row r="1274" spans="1:1">
      <c r="A1274" s="590"/>
    </row>
    <row r="1275" spans="1:1">
      <c r="A1275" s="590"/>
    </row>
    <row r="1276" spans="1:1">
      <c r="A1276" s="590"/>
    </row>
    <row r="1277" spans="1:1">
      <c r="A1277" s="590"/>
    </row>
    <row r="1278" spans="1:1">
      <c r="A1278" s="590"/>
    </row>
    <row r="1279" spans="1:1">
      <c r="A1279" s="590"/>
    </row>
    <row r="1280" spans="1:1">
      <c r="A1280" s="590"/>
    </row>
    <row r="1281" spans="1:1">
      <c r="A1281" s="590"/>
    </row>
    <row r="1282" spans="1:1">
      <c r="A1282" s="590"/>
    </row>
    <row r="1283" spans="1:1">
      <c r="A1283" s="590"/>
    </row>
    <row r="1284" spans="1:1">
      <c r="A1284" s="590"/>
    </row>
    <row r="1285" spans="1:1">
      <c r="A1285" s="590"/>
    </row>
    <row r="1286" spans="1:1">
      <c r="A1286" s="590"/>
    </row>
    <row r="1287" spans="1:1">
      <c r="A1287" s="590"/>
    </row>
    <row r="1288" spans="1:1">
      <c r="A1288" s="590"/>
    </row>
    <row r="1289" spans="1:1">
      <c r="A1289" s="590"/>
    </row>
    <row r="1290" spans="1:1">
      <c r="A1290" s="590"/>
    </row>
    <row r="1291" spans="1:1">
      <c r="A1291" s="590"/>
    </row>
    <row r="1292" spans="1:1">
      <c r="A1292" s="590"/>
    </row>
    <row r="1293" spans="1:1">
      <c r="A1293" s="590"/>
    </row>
    <row r="1294" spans="1:1">
      <c r="A1294" s="590"/>
    </row>
    <row r="1295" spans="1:1">
      <c r="A1295" s="590"/>
    </row>
    <row r="1296" spans="1:1">
      <c r="A1296" s="590"/>
    </row>
    <row r="1297" spans="1:1">
      <c r="A1297" s="590"/>
    </row>
    <row r="1298" spans="1:1">
      <c r="A1298" s="590"/>
    </row>
    <row r="1299" spans="1:1">
      <c r="A1299" s="590"/>
    </row>
    <row r="1300" spans="1:1">
      <c r="A1300" s="590"/>
    </row>
    <row r="1301" spans="1:1">
      <c r="A1301" s="590"/>
    </row>
    <row r="1302" spans="1:1">
      <c r="A1302" s="590"/>
    </row>
    <row r="1303" spans="1:1">
      <c r="A1303" s="590"/>
    </row>
    <row r="1304" spans="1:1">
      <c r="A1304" s="590"/>
    </row>
    <row r="1305" spans="1:1">
      <c r="A1305" s="590"/>
    </row>
    <row r="1306" spans="1:1">
      <c r="A1306" s="590"/>
    </row>
    <row r="1307" spans="1:1">
      <c r="A1307" s="590"/>
    </row>
    <row r="1308" spans="1:1">
      <c r="A1308" s="590"/>
    </row>
    <row r="1309" spans="1:1">
      <c r="A1309" s="590"/>
    </row>
    <row r="1310" spans="1:1">
      <c r="A1310" s="590"/>
    </row>
    <row r="1311" spans="1:1">
      <c r="A1311" s="590"/>
    </row>
    <row r="1312" spans="1:1">
      <c r="A1312" s="590"/>
    </row>
    <row r="1313" spans="1:1">
      <c r="A1313" s="590"/>
    </row>
    <row r="1314" spans="1:1">
      <c r="A1314" s="590"/>
    </row>
    <row r="1315" spans="1:1">
      <c r="A1315" s="590"/>
    </row>
    <row r="1316" spans="1:1">
      <c r="A1316" s="590"/>
    </row>
    <row r="1317" spans="1:1">
      <c r="A1317" s="590"/>
    </row>
    <row r="1318" spans="1:1">
      <c r="A1318" s="590"/>
    </row>
    <row r="1319" spans="1:1">
      <c r="A1319" s="590"/>
    </row>
    <row r="1320" spans="1:1">
      <c r="A1320" s="590"/>
    </row>
    <row r="1321" spans="1:1">
      <c r="A1321" s="590"/>
    </row>
    <row r="1322" spans="1:1">
      <c r="A1322" s="590"/>
    </row>
    <row r="1323" spans="1:1">
      <c r="A1323" s="590"/>
    </row>
    <row r="1324" spans="1:1">
      <c r="A1324" s="590"/>
    </row>
    <row r="1325" spans="1:1">
      <c r="A1325" s="590"/>
    </row>
    <row r="1326" spans="1:1">
      <c r="A1326" s="590"/>
    </row>
    <row r="1327" spans="1:1">
      <c r="A1327" s="590"/>
    </row>
    <row r="1328" spans="1:1">
      <c r="A1328" s="590"/>
    </row>
    <row r="1329" spans="1:1">
      <c r="A1329" s="590"/>
    </row>
    <row r="1330" spans="1:1">
      <c r="A1330" s="590"/>
    </row>
    <row r="1331" spans="1:1">
      <c r="A1331" s="590"/>
    </row>
    <row r="1332" spans="1:1">
      <c r="A1332" s="590"/>
    </row>
    <row r="1333" spans="1:1">
      <c r="A1333" s="590"/>
    </row>
    <row r="1334" spans="1:1">
      <c r="A1334" s="590"/>
    </row>
    <row r="1335" spans="1:1">
      <c r="A1335" s="590"/>
    </row>
    <row r="1336" spans="1:1">
      <c r="A1336" s="590"/>
    </row>
    <row r="1337" spans="1:1">
      <c r="A1337" s="590"/>
    </row>
    <row r="1338" spans="1:1">
      <c r="A1338" s="590"/>
    </row>
    <row r="1339" spans="1:1">
      <c r="A1339" s="590"/>
    </row>
    <row r="1340" spans="1:1">
      <c r="A1340" s="590"/>
    </row>
    <row r="1341" spans="1:1">
      <c r="A1341" s="590"/>
    </row>
    <row r="1342" spans="1:1">
      <c r="A1342" s="590"/>
    </row>
    <row r="1343" spans="1:1">
      <c r="A1343" s="590"/>
    </row>
    <row r="1344" spans="1:1">
      <c r="A1344" s="590"/>
    </row>
    <row r="1345" spans="1:1">
      <c r="A1345" s="590"/>
    </row>
    <row r="1346" spans="1:1">
      <c r="A1346" s="590"/>
    </row>
    <row r="1347" spans="1:1">
      <c r="A1347" s="590"/>
    </row>
    <row r="1348" spans="1:1">
      <c r="A1348" s="590"/>
    </row>
    <row r="1349" spans="1:1">
      <c r="A1349" s="590"/>
    </row>
    <row r="1350" spans="1:1">
      <c r="A1350" s="590"/>
    </row>
    <row r="1351" spans="1:1">
      <c r="A1351" s="590"/>
    </row>
    <row r="1352" spans="1:1">
      <c r="A1352" s="590"/>
    </row>
    <row r="1353" spans="1:1">
      <c r="A1353" s="590"/>
    </row>
    <row r="1354" spans="1:1">
      <c r="A1354" s="590"/>
    </row>
    <row r="1355" spans="1:1">
      <c r="A1355" s="590"/>
    </row>
    <row r="1356" spans="1:1">
      <c r="A1356" s="590"/>
    </row>
    <row r="1357" spans="1:1">
      <c r="A1357" s="590"/>
    </row>
    <row r="1358" spans="1:1">
      <c r="A1358" s="590"/>
    </row>
    <row r="1359" spans="1:1">
      <c r="A1359" s="590"/>
    </row>
    <row r="1360" spans="1:1">
      <c r="A1360" s="590"/>
    </row>
    <row r="1361" spans="1:1">
      <c r="A1361" s="590"/>
    </row>
    <row r="1362" spans="1:1">
      <c r="A1362" s="590"/>
    </row>
    <row r="1363" spans="1:1">
      <c r="A1363" s="590"/>
    </row>
    <row r="1364" spans="1:1">
      <c r="A1364" s="590"/>
    </row>
    <row r="1365" spans="1:1">
      <c r="A1365" s="590"/>
    </row>
    <row r="1366" spans="1:1">
      <c r="A1366" s="590"/>
    </row>
    <row r="1367" spans="1:1">
      <c r="A1367" s="590"/>
    </row>
    <row r="1368" spans="1:1">
      <c r="A1368" s="590"/>
    </row>
    <row r="1369" spans="1:1">
      <c r="A1369" s="590"/>
    </row>
    <row r="1370" spans="1:1">
      <c r="A1370" s="590"/>
    </row>
    <row r="1371" spans="1:1">
      <c r="A1371" s="590"/>
    </row>
    <row r="1372" spans="1:1">
      <c r="A1372" s="590"/>
    </row>
    <row r="1373" spans="1:1">
      <c r="A1373" s="590"/>
    </row>
    <row r="1374" spans="1:1">
      <c r="A1374" s="590"/>
    </row>
    <row r="1375" spans="1:1">
      <c r="A1375" s="590"/>
    </row>
    <row r="1376" spans="1:1">
      <c r="A1376" s="590"/>
    </row>
    <row r="1377" spans="1:1">
      <c r="A1377" s="590"/>
    </row>
    <row r="1378" spans="1:1">
      <c r="A1378" s="590"/>
    </row>
    <row r="1379" spans="1:1">
      <c r="A1379" s="590"/>
    </row>
    <row r="1380" spans="1:1">
      <c r="A1380" s="590"/>
    </row>
    <row r="1381" spans="1:1">
      <c r="A1381" s="590"/>
    </row>
    <row r="1382" spans="1:1">
      <c r="A1382" s="590"/>
    </row>
    <row r="1383" spans="1:1">
      <c r="A1383" s="590"/>
    </row>
    <row r="1384" spans="1:1">
      <c r="A1384" s="590"/>
    </row>
    <row r="1385" spans="1:1">
      <c r="A1385" s="590"/>
    </row>
    <row r="1386" spans="1:1">
      <c r="A1386" s="590"/>
    </row>
    <row r="1387" spans="1:1">
      <c r="A1387" s="590"/>
    </row>
    <row r="1388" spans="1:1">
      <c r="A1388" s="590"/>
    </row>
    <row r="1389" spans="1:1">
      <c r="A1389" s="590"/>
    </row>
    <row r="1390" spans="1:1">
      <c r="A1390" s="590"/>
    </row>
    <row r="1391" spans="1:1">
      <c r="A1391" s="590"/>
    </row>
  </sheetData>
  <mergeCells count="5">
    <mergeCell ref="A2:B2"/>
    <mergeCell ref="A6:A7"/>
    <mergeCell ref="B6:D6"/>
    <mergeCell ref="A3:D3"/>
    <mergeCell ref="A1:D1"/>
  </mergeCells>
  <printOptions horizontalCentered="1"/>
  <pageMargins left="0.4" right="0.32" top="0.59055118110236227" bottom="0.98425196850393704" header="0" footer="0"/>
  <pageSetup paperSize="9" scale="8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A1:I11"/>
  <sheetViews>
    <sheetView view="pageBreakPreview" zoomScale="75" zoomScaleNormal="75" zoomScaleSheetLayoutView="75" workbookViewId="0">
      <selection activeCell="B42" sqref="B42"/>
    </sheetView>
  </sheetViews>
  <sheetFormatPr baseColWidth="10" defaultColWidth="11.42578125" defaultRowHeight="12.75"/>
  <cols>
    <col min="1" max="1" width="16.5703125" style="18" customWidth="1"/>
    <col min="2" max="8" width="12.5703125" style="18" customWidth="1"/>
    <col min="9" max="9" width="12.5703125" style="374" customWidth="1"/>
    <col min="10" max="10" width="6.85546875" style="18" customWidth="1"/>
    <col min="11" max="16384" width="11.42578125" style="18"/>
  </cols>
  <sheetData>
    <row r="1" spans="1:9" ht="18" customHeight="1">
      <c r="A1" s="1020" t="s">
        <v>676</v>
      </c>
      <c r="B1" s="1021"/>
      <c r="C1" s="1021"/>
      <c r="D1" s="1021"/>
      <c r="E1" s="1021"/>
      <c r="F1" s="1021"/>
      <c r="G1" s="1022"/>
      <c r="H1" s="1022"/>
      <c r="I1" s="1022"/>
    </row>
    <row r="2" spans="1:9" ht="12.75" customHeight="1">
      <c r="A2" s="988"/>
      <c r="B2" s="988"/>
      <c r="C2" s="988"/>
      <c r="D2" s="988"/>
      <c r="E2" s="988"/>
      <c r="F2" s="988"/>
    </row>
    <row r="3" spans="1:9" ht="15">
      <c r="A3" s="993" t="s">
        <v>758</v>
      </c>
      <c r="B3" s="993"/>
      <c r="C3" s="993"/>
      <c r="D3" s="993"/>
      <c r="E3" s="993"/>
      <c r="F3" s="993"/>
      <c r="G3" s="993"/>
      <c r="H3" s="993"/>
      <c r="I3" s="993"/>
    </row>
    <row r="4" spans="1:9" ht="15.75" thickBot="1">
      <c r="A4" s="856"/>
      <c r="B4" s="709"/>
      <c r="C4" s="856"/>
      <c r="D4" s="856"/>
      <c r="E4" s="856"/>
      <c r="F4" s="856"/>
      <c r="G4" s="856"/>
      <c r="H4" s="856"/>
      <c r="I4" s="856"/>
    </row>
    <row r="5" spans="1:9" s="366" customFormat="1" ht="36.75" customHeight="1">
      <c r="A5" s="1023" t="s">
        <v>38</v>
      </c>
      <c r="B5" s="1024" t="s">
        <v>144</v>
      </c>
      <c r="C5" s="1025"/>
      <c r="D5" s="1026"/>
      <c r="E5" s="1027" t="s">
        <v>381</v>
      </c>
      <c r="F5" s="1026"/>
      <c r="G5" s="1027" t="s">
        <v>145</v>
      </c>
      <c r="H5" s="1025"/>
      <c r="I5" s="1025"/>
    </row>
    <row r="6" spans="1:9" s="366" customFormat="1" ht="36.75" customHeight="1" thickBot="1">
      <c r="A6" s="990"/>
      <c r="B6" s="860" t="s">
        <v>380</v>
      </c>
      <c r="C6" s="860" t="s">
        <v>650</v>
      </c>
      <c r="D6" s="860" t="s">
        <v>146</v>
      </c>
      <c r="E6" s="860" t="s">
        <v>649</v>
      </c>
      <c r="F6" s="860" t="s">
        <v>146</v>
      </c>
      <c r="G6" s="860" t="s">
        <v>380</v>
      </c>
      <c r="H6" s="860" t="s">
        <v>649</v>
      </c>
      <c r="I6" s="387" t="s">
        <v>146</v>
      </c>
    </row>
    <row r="7" spans="1:9" s="710" customFormat="1" ht="13.15" customHeight="1">
      <c r="A7" s="679">
        <v>2017</v>
      </c>
      <c r="B7" s="867">
        <v>10082.43</v>
      </c>
      <c r="C7" s="868">
        <v>102.02730394076556</v>
      </c>
      <c r="D7" s="942">
        <v>2.0273039407655569E-2</v>
      </c>
      <c r="E7" s="869">
        <v>101.2</v>
      </c>
      <c r="F7" s="942">
        <v>1.2000000000000011E-2</v>
      </c>
      <c r="G7" s="867">
        <v>9962.875494071146</v>
      </c>
      <c r="H7" s="868">
        <v>100.81749401261419</v>
      </c>
      <c r="I7" s="943">
        <v>8.1749401261419496E-3</v>
      </c>
    </row>
    <row r="8" spans="1:9" s="710" customFormat="1">
      <c r="A8" s="649">
        <v>2018</v>
      </c>
      <c r="B8" s="870">
        <v>10208.67</v>
      </c>
      <c r="C8" s="871">
        <v>103.304766501823</v>
      </c>
      <c r="D8" s="872">
        <v>1.2520791118807661E-2</v>
      </c>
      <c r="E8" s="873">
        <v>100.8</v>
      </c>
      <c r="F8" s="872">
        <v>-3.9525691699605625E-3</v>
      </c>
      <c r="G8" s="870">
        <v>10127.648809523809</v>
      </c>
      <c r="H8" s="871">
        <v>102.48488740260217</v>
      </c>
      <c r="I8" s="874">
        <v>1.6538730766104459E-2</v>
      </c>
    </row>
    <row r="9" spans="1:9" ht="13.5" thickBot="1">
      <c r="A9" s="649">
        <v>2019</v>
      </c>
      <c r="B9" s="870">
        <v>10178.450000000001</v>
      </c>
      <c r="C9" s="871">
        <v>102.99896074615796</v>
      </c>
      <c r="D9" s="872">
        <v>-2.9602289034711404E-3</v>
      </c>
      <c r="E9" s="873">
        <v>101.7</v>
      </c>
      <c r="F9" s="872">
        <v>8.9285714285713969E-3</v>
      </c>
      <c r="G9" s="870">
        <v>10008.308751229106</v>
      </c>
      <c r="H9" s="871">
        <v>101.27724753801175</v>
      </c>
      <c r="I9" s="874">
        <v>-1.1783589709635112E-2</v>
      </c>
    </row>
    <row r="10" spans="1:9">
      <c r="A10" s="1019"/>
      <c r="B10" s="1019"/>
      <c r="C10" s="1019"/>
      <c r="D10" s="391"/>
      <c r="E10" s="391"/>
      <c r="F10" s="391"/>
      <c r="G10" s="391"/>
      <c r="H10" s="391"/>
      <c r="I10" s="391"/>
    </row>
    <row r="11" spans="1:9">
      <c r="A11" s="18" t="s">
        <v>673</v>
      </c>
    </row>
  </sheetData>
  <mergeCells count="8">
    <mergeCell ref="A10:C10"/>
    <mergeCell ref="A1:I1"/>
    <mergeCell ref="A2:F2"/>
    <mergeCell ref="A3:I3"/>
    <mergeCell ref="A5:A6"/>
    <mergeCell ref="B5:D5"/>
    <mergeCell ref="E5:F5"/>
    <mergeCell ref="G5:I5"/>
  </mergeCells>
  <printOptions horizontalCentered="1"/>
  <pageMargins left="0.78740157480314965" right="0.78740157480314965" top="0.59055118110236227" bottom="0.98425196850393704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53</vt:i4>
      </vt:variant>
    </vt:vector>
  </HeadingPairs>
  <TitlesOfParts>
    <vt:vector size="104" baseType="lpstr">
      <vt:lpstr>10.1.1.1</vt:lpstr>
      <vt:lpstr>10.1.1.2</vt:lpstr>
      <vt:lpstr>10.1.1.3</vt:lpstr>
      <vt:lpstr>10.1.1.4</vt:lpstr>
      <vt:lpstr>10.1.2.1</vt:lpstr>
      <vt:lpstr>10.1.2.2</vt:lpstr>
      <vt:lpstr>10.1.2.3</vt:lpstr>
      <vt:lpstr>10.1.2.4</vt:lpstr>
      <vt:lpstr>10.1.2.5</vt:lpstr>
      <vt:lpstr>10.1.3.1</vt:lpstr>
      <vt:lpstr>10.1.3.2</vt:lpstr>
      <vt:lpstr>10.1.3.3</vt:lpstr>
      <vt:lpstr>10.1.3.4</vt:lpstr>
      <vt:lpstr>10.1.3.5</vt:lpstr>
      <vt:lpstr>10.1.4</vt:lpstr>
      <vt:lpstr>10.1.5</vt:lpstr>
      <vt:lpstr>10.1.6.1</vt:lpstr>
      <vt:lpstr>10.1.6.2</vt:lpstr>
      <vt:lpstr>10.1.6.3</vt:lpstr>
      <vt:lpstr>10.1.6.4</vt:lpstr>
      <vt:lpstr>10.1.6.5</vt:lpstr>
      <vt:lpstr>10.1.6.6</vt:lpstr>
      <vt:lpstr>10.2.1.1</vt:lpstr>
      <vt:lpstr>10.2.1.2</vt:lpstr>
      <vt:lpstr>10.2.1.3</vt:lpstr>
      <vt:lpstr>10.2.2.1</vt:lpstr>
      <vt:lpstr>10.2.2.2</vt:lpstr>
      <vt:lpstr>10.2.2.3</vt:lpstr>
      <vt:lpstr>10.2.3</vt:lpstr>
      <vt:lpstr>10.2.4.1</vt:lpstr>
      <vt:lpstr>10.2.4.2</vt:lpstr>
      <vt:lpstr>10.2.5</vt:lpstr>
      <vt:lpstr>10.2.6</vt:lpstr>
      <vt:lpstr>10.2.7.1</vt:lpstr>
      <vt:lpstr>10.2.7.2</vt:lpstr>
      <vt:lpstr>10.2.8.1</vt:lpstr>
      <vt:lpstr>10.2.8.2</vt:lpstr>
      <vt:lpstr>10.2.9</vt:lpstr>
      <vt:lpstr>10.2.10</vt:lpstr>
      <vt:lpstr>10.3.1</vt:lpstr>
      <vt:lpstr>10.3.2</vt:lpstr>
      <vt:lpstr>10.3.3</vt:lpstr>
      <vt:lpstr>10.4.1</vt:lpstr>
      <vt:lpstr>10.4.2.1</vt:lpstr>
      <vt:lpstr>GR 10.4.2.1</vt:lpstr>
      <vt:lpstr>10.4.2.2</vt:lpstr>
      <vt:lpstr>10.4.3.1</vt:lpstr>
      <vt:lpstr>GR 10.4.3.1</vt:lpstr>
      <vt:lpstr>10.4.3.2</vt:lpstr>
      <vt:lpstr>10.4.4</vt:lpstr>
      <vt:lpstr>10.4.5</vt:lpstr>
      <vt:lpstr>'10.1.1.1'!Área_de_impresión</vt:lpstr>
      <vt:lpstr>'10.1.1.2'!Área_de_impresión</vt:lpstr>
      <vt:lpstr>'10.1.1.3'!Área_de_impresión</vt:lpstr>
      <vt:lpstr>'10.1.1.4'!Área_de_impresión</vt:lpstr>
      <vt:lpstr>'10.1.2.1'!Área_de_impresión</vt:lpstr>
      <vt:lpstr>'10.1.2.2'!Área_de_impresión</vt:lpstr>
      <vt:lpstr>'10.1.2.3'!Área_de_impresión</vt:lpstr>
      <vt:lpstr>'10.1.2.4'!Área_de_impresión</vt:lpstr>
      <vt:lpstr>'10.1.2.5'!Área_de_impresión</vt:lpstr>
      <vt:lpstr>'10.1.3.1'!Área_de_impresión</vt:lpstr>
      <vt:lpstr>'10.1.3.2'!Área_de_impresión</vt:lpstr>
      <vt:lpstr>'10.1.3.3'!Área_de_impresión</vt:lpstr>
      <vt:lpstr>'10.1.3.4'!Área_de_impresión</vt:lpstr>
      <vt:lpstr>'10.1.3.5'!Área_de_impresión</vt:lpstr>
      <vt:lpstr>'10.1.4'!Área_de_impresión</vt:lpstr>
      <vt:lpstr>'10.1.5'!Área_de_impresión</vt:lpstr>
      <vt:lpstr>'10.1.6.1'!Área_de_impresión</vt:lpstr>
      <vt:lpstr>'10.1.6.2'!Área_de_impresión</vt:lpstr>
      <vt:lpstr>'10.1.6.3'!Área_de_impresión</vt:lpstr>
      <vt:lpstr>'10.1.6.4'!Área_de_impresión</vt:lpstr>
      <vt:lpstr>'10.1.6.5'!Área_de_impresión</vt:lpstr>
      <vt:lpstr>'10.1.6.6'!Área_de_impresión</vt:lpstr>
      <vt:lpstr>'10.2.1.1'!Área_de_impresión</vt:lpstr>
      <vt:lpstr>'10.2.1.2'!Área_de_impresión</vt:lpstr>
      <vt:lpstr>'10.2.1.3'!Área_de_impresión</vt:lpstr>
      <vt:lpstr>'10.2.10'!Área_de_impresión</vt:lpstr>
      <vt:lpstr>'10.2.2.1'!Área_de_impresión</vt:lpstr>
      <vt:lpstr>'10.2.2.2'!Área_de_impresión</vt:lpstr>
      <vt:lpstr>'10.2.2.3'!Área_de_impresión</vt:lpstr>
      <vt:lpstr>'10.2.3'!Área_de_impresión</vt:lpstr>
      <vt:lpstr>'10.2.4.1'!Área_de_impresión</vt:lpstr>
      <vt:lpstr>'10.2.4.2'!Área_de_impresión</vt:lpstr>
      <vt:lpstr>'10.2.5'!Área_de_impresión</vt:lpstr>
      <vt:lpstr>'10.2.6'!Área_de_impresión</vt:lpstr>
      <vt:lpstr>'10.2.7.1'!Área_de_impresión</vt:lpstr>
      <vt:lpstr>'10.2.7.2'!Área_de_impresión</vt:lpstr>
      <vt:lpstr>'10.2.8.1'!Área_de_impresión</vt:lpstr>
      <vt:lpstr>'10.2.9'!Área_de_impresión</vt:lpstr>
      <vt:lpstr>'10.3.1'!Área_de_impresión</vt:lpstr>
      <vt:lpstr>'10.3.2'!Área_de_impresión</vt:lpstr>
      <vt:lpstr>'10.3.3'!Área_de_impresión</vt:lpstr>
      <vt:lpstr>'10.4.1'!Área_de_impresión</vt:lpstr>
      <vt:lpstr>'10.4.2.1'!Área_de_impresión</vt:lpstr>
      <vt:lpstr>'10.4.2.2'!Área_de_impresión</vt:lpstr>
      <vt:lpstr>'10.4.3.1'!Área_de_impresión</vt:lpstr>
      <vt:lpstr>'10.4.3.2'!Área_de_impresión</vt:lpstr>
      <vt:lpstr>'10.4.4'!Área_de_impresión</vt:lpstr>
      <vt:lpstr>'10.4.5'!Área_de_impresión</vt:lpstr>
      <vt:lpstr>'GR 10.4.2.1'!Área_de_impresión</vt:lpstr>
      <vt:lpstr>'10.1.6.1'!Imprimir_área_IM</vt:lpstr>
      <vt:lpstr>Imprimir_área_IM</vt:lpstr>
      <vt:lpstr>'10.1.2.2'!Títulos_a_imprimir</vt:lpstr>
      <vt:lpstr>'10.1.3.2'!Títulos_a_imprimir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S.G.E.A.</dc:creator>
  <cp:lastModifiedBy>jlopezperez</cp:lastModifiedBy>
  <cp:lastPrinted>2020-09-18T09:19:07Z</cp:lastPrinted>
  <dcterms:created xsi:type="dcterms:W3CDTF">2001-05-18T10:51:57Z</dcterms:created>
  <dcterms:modified xsi:type="dcterms:W3CDTF">2021-08-30T10:55:19Z</dcterms:modified>
</cp:coreProperties>
</file>